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ukzuz-my.sharepoint.com/personal/10796_ukzuz_cz/Documents/Documents/Od Ivy/Filtrování/2023/"/>
    </mc:Choice>
  </mc:AlternateContent>
  <xr:revisionPtr revIDLastSave="10597" documentId="8_{D9131F2F-ECBD-46CC-A23B-E31551451400}" xr6:coauthVersionLast="47" xr6:coauthVersionMax="47" xr10:uidLastSave="{3C0E1E8E-070F-470D-809D-C11BC46BD780}"/>
  <workbookProtection workbookAlgorithmName="SHA-512" workbookHashValue="RWReIXm25TwyhgCF5KZP7O+01+b8XH2rQ/7/62xfjiwXVePomrQhFBdAisNY3t4V5P9Vea1SD1DSIyBFhtrcZA==" workbookSaltValue="KYwi0jRy3ST29FtJWe7w2w==" workbookSpinCount="100000" lockStructure="1"/>
  <bookViews>
    <workbookView xWindow="-120" yWindow="-120" windowWidth="24240" windowHeight="13140" xr2:uid="{00000000-000D-0000-FFFF-FFFF00000000}"/>
  </bookViews>
  <sheets>
    <sheet name="Nedodržení deklarovaných znaků" sheetId="1" r:id="rId1"/>
    <sheet name="Nedodržení limitů nežádoucích l" sheetId="2" r:id="rId2"/>
    <sheet name="Krmné suroviny" sheetId="3" r:id="rId3"/>
    <sheet name="PAP, GMO" sheetId="4" r:id="rId4"/>
    <sheet name="Mykotoxiny" sheetId="5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S110" i="2" l="1"/>
  <c r="CS110" i="2"/>
  <c r="BS111" i="2"/>
  <c r="CS111" i="2"/>
  <c r="BS112" i="2"/>
  <c r="CS112" i="2"/>
  <c r="JT110" i="2"/>
  <c r="JT112" i="2" l="1"/>
  <c r="JS112" i="2"/>
  <c r="JR112" i="2"/>
  <c r="JT111" i="2"/>
  <c r="JS111" i="2"/>
  <c r="JR111" i="2"/>
  <c r="JS110" i="2"/>
  <c r="JR110" i="2"/>
  <c r="N64" i="1"/>
  <c r="N65" i="1"/>
  <c r="N66" i="1"/>
  <c r="S46" i="1" l="1"/>
  <c r="S47" i="1"/>
  <c r="S48" i="1"/>
  <c r="T37" i="1"/>
  <c r="U37" i="1"/>
  <c r="V37" i="1"/>
  <c r="W37" i="1"/>
  <c r="Y37" i="1"/>
  <c r="Z37" i="1"/>
  <c r="AA37" i="1"/>
  <c r="AB37" i="1"/>
  <c r="T38" i="1"/>
  <c r="U38" i="1"/>
  <c r="V38" i="1"/>
  <c r="W38" i="1"/>
  <c r="Y38" i="1"/>
  <c r="Z38" i="1"/>
  <c r="AA38" i="1"/>
  <c r="AB38" i="1"/>
  <c r="T39" i="1"/>
  <c r="U39" i="1"/>
  <c r="V39" i="1"/>
  <c r="W39" i="1"/>
  <c r="Y39" i="1"/>
  <c r="Z39" i="1"/>
  <c r="AA39" i="1"/>
  <c r="AB39" i="1"/>
  <c r="W41" i="2"/>
  <c r="X41" i="2"/>
  <c r="Y41" i="2"/>
  <c r="Z41" i="2"/>
  <c r="AA41" i="2"/>
  <c r="AD41" i="2"/>
  <c r="AE41" i="2"/>
  <c r="W42" i="2"/>
  <c r="X42" i="2"/>
  <c r="Y42" i="2"/>
  <c r="Z42" i="2"/>
  <c r="AA42" i="2"/>
  <c r="AD42" i="2"/>
  <c r="AE42" i="2"/>
  <c r="W43" i="2"/>
  <c r="X43" i="2"/>
  <c r="Y43" i="2"/>
  <c r="Z43" i="2"/>
  <c r="AA43" i="2"/>
  <c r="AD43" i="2"/>
  <c r="AE43" i="2"/>
  <c r="C41" i="2"/>
  <c r="D41" i="2"/>
  <c r="E41" i="2"/>
  <c r="F41" i="2"/>
  <c r="G41" i="2"/>
  <c r="H41" i="2"/>
  <c r="I41" i="2"/>
  <c r="J41" i="2"/>
  <c r="M41" i="2"/>
  <c r="C42" i="2"/>
  <c r="D42" i="2"/>
  <c r="E42" i="2"/>
  <c r="F42" i="2"/>
  <c r="G42" i="2"/>
  <c r="H42" i="2"/>
  <c r="I42" i="2"/>
  <c r="J42" i="2"/>
  <c r="M42" i="2"/>
  <c r="C43" i="2"/>
  <c r="D43" i="2"/>
  <c r="E43" i="2"/>
  <c r="F43" i="2"/>
  <c r="G43" i="2"/>
  <c r="H43" i="2"/>
  <c r="I43" i="2"/>
  <c r="J43" i="2"/>
  <c r="M43" i="2"/>
  <c r="U43" i="2"/>
  <c r="S43" i="2"/>
  <c r="U42" i="2"/>
  <c r="S42" i="2"/>
  <c r="U41" i="2"/>
  <c r="S41" i="2"/>
  <c r="X28" i="1"/>
  <c r="Y28" i="1"/>
  <c r="X29" i="1"/>
  <c r="Y29" i="1"/>
  <c r="X30" i="1"/>
  <c r="Y30" i="1"/>
  <c r="R28" i="1"/>
  <c r="U28" i="1"/>
  <c r="R29" i="1"/>
  <c r="U29" i="1"/>
  <c r="R30" i="1"/>
  <c r="U30" i="1"/>
  <c r="M15" i="1"/>
  <c r="N15" i="1"/>
  <c r="O15" i="1"/>
  <c r="R15" i="1"/>
  <c r="S15" i="1"/>
  <c r="T15" i="1"/>
  <c r="U15" i="1"/>
  <c r="V15" i="1"/>
  <c r="X15" i="1"/>
  <c r="M16" i="1"/>
  <c r="N16" i="1"/>
  <c r="O16" i="1"/>
  <c r="R16" i="1"/>
  <c r="S16" i="1"/>
  <c r="T16" i="1"/>
  <c r="U16" i="1"/>
  <c r="V16" i="1"/>
  <c r="W16" i="1"/>
  <c r="X16" i="1"/>
  <c r="M17" i="1"/>
  <c r="N17" i="1"/>
  <c r="O17" i="1"/>
  <c r="R17" i="1"/>
  <c r="S17" i="1"/>
  <c r="T17" i="1"/>
  <c r="U17" i="1"/>
  <c r="V17" i="1"/>
  <c r="W17" i="1"/>
  <c r="X17" i="1"/>
  <c r="C15" i="1"/>
  <c r="D15" i="1"/>
  <c r="E15" i="1"/>
  <c r="F15" i="1"/>
  <c r="G15" i="1"/>
  <c r="I15" i="1"/>
  <c r="J15" i="1"/>
  <c r="K15" i="1"/>
  <c r="L15" i="1"/>
  <c r="C16" i="1"/>
  <c r="D16" i="1"/>
  <c r="E16" i="1"/>
  <c r="F16" i="1"/>
  <c r="G16" i="1"/>
  <c r="I16" i="1"/>
  <c r="J16" i="1"/>
  <c r="K16" i="1"/>
  <c r="L16" i="1"/>
  <c r="C17" i="1"/>
  <c r="D17" i="1"/>
  <c r="E17" i="1"/>
  <c r="F17" i="1"/>
  <c r="G17" i="1"/>
  <c r="I17" i="1"/>
  <c r="J17" i="1"/>
  <c r="K17" i="1"/>
  <c r="L17" i="1"/>
  <c r="C55" i="1" l="1"/>
  <c r="D55" i="1"/>
  <c r="E55" i="1"/>
  <c r="F55" i="1"/>
  <c r="G55" i="1"/>
  <c r="J55" i="1"/>
  <c r="K55" i="1"/>
  <c r="L55" i="1"/>
  <c r="P55" i="1"/>
  <c r="Q55" i="1"/>
  <c r="C56" i="1"/>
  <c r="D56" i="1"/>
  <c r="E56" i="1"/>
  <c r="F56" i="1"/>
  <c r="G56" i="1"/>
  <c r="J56" i="1"/>
  <c r="K56" i="1"/>
  <c r="L56" i="1"/>
  <c r="P56" i="1"/>
  <c r="Q56" i="1"/>
  <c r="C57" i="1"/>
  <c r="D57" i="1"/>
  <c r="E57" i="1"/>
  <c r="F57" i="1"/>
  <c r="G57" i="1"/>
  <c r="J57" i="1"/>
  <c r="K57" i="1"/>
  <c r="L57" i="1"/>
  <c r="P57" i="1"/>
  <c r="Q57" i="1"/>
  <c r="D72" i="1" l="1"/>
  <c r="G72" i="1"/>
  <c r="D73" i="1"/>
  <c r="G73" i="1"/>
  <c r="D74" i="1"/>
  <c r="G74" i="1"/>
  <c r="G64" i="1"/>
  <c r="H64" i="1"/>
  <c r="I64" i="1"/>
  <c r="G65" i="1"/>
  <c r="H65" i="1"/>
  <c r="I65" i="1"/>
  <c r="G66" i="1"/>
  <c r="H66" i="1"/>
  <c r="I66" i="1"/>
  <c r="M46" i="1"/>
  <c r="N46" i="1"/>
  <c r="O46" i="1"/>
  <c r="M47" i="1"/>
  <c r="N47" i="1"/>
  <c r="O47" i="1"/>
  <c r="M48" i="1"/>
  <c r="N48" i="1"/>
  <c r="O48" i="1"/>
  <c r="J46" i="1"/>
  <c r="J47" i="1"/>
  <c r="J48" i="1"/>
  <c r="E46" i="1"/>
  <c r="E47" i="1"/>
  <c r="E48" i="1"/>
  <c r="N37" i="1"/>
  <c r="N38" i="1"/>
  <c r="N39" i="1"/>
  <c r="H37" i="1"/>
  <c r="I37" i="1"/>
  <c r="H38" i="1"/>
  <c r="I38" i="1"/>
  <c r="H39" i="1"/>
  <c r="I39" i="1"/>
  <c r="N28" i="1"/>
  <c r="N29" i="1"/>
  <c r="N30" i="1"/>
  <c r="K28" i="1"/>
  <c r="K29" i="1"/>
  <c r="K30" i="1"/>
  <c r="H28" i="1"/>
  <c r="H29" i="1"/>
  <c r="H30" i="1"/>
  <c r="H110" i="2"/>
  <c r="K110" i="2"/>
  <c r="R110" i="2"/>
  <c r="S110" i="2"/>
  <c r="T110" i="2"/>
  <c r="U110" i="2"/>
  <c r="W110" i="2"/>
  <c r="X110" i="2"/>
  <c r="Y110" i="2"/>
  <c r="Z110" i="2"/>
  <c r="AA110" i="2"/>
  <c r="AD110" i="2"/>
  <c r="AE110" i="2"/>
  <c r="AX110" i="2"/>
  <c r="AY110" i="2"/>
  <c r="BD110" i="2"/>
  <c r="BE110" i="2"/>
  <c r="BG110" i="2"/>
  <c r="BN110" i="2"/>
  <c r="H111" i="2"/>
  <c r="K111" i="2"/>
  <c r="R111" i="2"/>
  <c r="S111" i="2"/>
  <c r="T111" i="2"/>
  <c r="U111" i="2"/>
  <c r="W111" i="2"/>
  <c r="X111" i="2"/>
  <c r="Y111" i="2"/>
  <c r="Z111" i="2"/>
  <c r="AA111" i="2"/>
  <c r="AD111" i="2"/>
  <c r="AE111" i="2"/>
  <c r="AX111" i="2"/>
  <c r="AY111" i="2"/>
  <c r="BD111" i="2"/>
  <c r="BE111" i="2"/>
  <c r="BG111" i="2"/>
  <c r="BN111" i="2"/>
  <c r="H112" i="2"/>
  <c r="K112" i="2"/>
  <c r="R112" i="2"/>
  <c r="S112" i="2"/>
  <c r="T112" i="2"/>
  <c r="U112" i="2"/>
  <c r="W112" i="2"/>
  <c r="X112" i="2"/>
  <c r="Y112" i="2"/>
  <c r="Z112" i="2"/>
  <c r="AA112" i="2"/>
  <c r="AD112" i="2"/>
  <c r="AE112" i="2"/>
  <c r="AX112" i="2"/>
  <c r="AY112" i="2"/>
  <c r="BD112" i="2"/>
  <c r="BE112" i="2"/>
  <c r="BG112" i="2"/>
  <c r="BN112" i="2"/>
  <c r="D110" i="2"/>
  <c r="D111" i="2"/>
  <c r="D112" i="2"/>
  <c r="C69" i="2"/>
  <c r="C70" i="2"/>
  <c r="C71" i="2"/>
  <c r="C55" i="2"/>
  <c r="AC55" i="2"/>
  <c r="AD55" i="2"/>
  <c r="AE55" i="2"/>
  <c r="AF55" i="2"/>
  <c r="AG55" i="2"/>
  <c r="C56" i="2"/>
  <c r="AC56" i="2"/>
  <c r="AD56" i="2"/>
  <c r="AE56" i="2"/>
  <c r="AF56" i="2"/>
  <c r="AG56" i="2"/>
  <c r="C57" i="2"/>
  <c r="AC57" i="2"/>
  <c r="AD57" i="2"/>
  <c r="AE57" i="2"/>
  <c r="AF57" i="2"/>
  <c r="AG57" i="2"/>
  <c r="E25" i="2"/>
  <c r="F25" i="2"/>
  <c r="G25" i="2"/>
  <c r="H25" i="2"/>
  <c r="I25" i="2"/>
  <c r="J25" i="2"/>
  <c r="K25" i="2"/>
  <c r="AA25" i="2"/>
  <c r="E26" i="2"/>
  <c r="F26" i="2"/>
  <c r="G26" i="2"/>
  <c r="H26" i="2"/>
  <c r="I26" i="2"/>
  <c r="J26" i="2"/>
  <c r="K26" i="2"/>
  <c r="AA26" i="2"/>
  <c r="E27" i="2"/>
  <c r="F27" i="2"/>
  <c r="G27" i="2"/>
  <c r="H27" i="2"/>
  <c r="I27" i="2"/>
  <c r="J27" i="2"/>
  <c r="K27" i="2"/>
  <c r="AA27" i="2"/>
  <c r="D25" i="2"/>
  <c r="D26" i="2"/>
  <c r="D27" i="2"/>
  <c r="C25" i="2"/>
  <c r="C26" i="2"/>
  <c r="C27" i="2"/>
  <c r="C110" i="2" l="1"/>
  <c r="E110" i="2"/>
  <c r="F110" i="2"/>
  <c r="C111" i="2"/>
  <c r="E111" i="2"/>
  <c r="F111" i="2"/>
  <c r="C112" i="2"/>
  <c r="E112" i="2"/>
  <c r="F112" i="2"/>
  <c r="M64" i="1" l="1"/>
  <c r="M65" i="1"/>
  <c r="M66" i="1"/>
  <c r="I46" i="1"/>
  <c r="L46" i="1"/>
  <c r="I47" i="1"/>
  <c r="L47" i="1"/>
  <c r="I48" i="1"/>
  <c r="L48" i="1"/>
  <c r="R37" i="1"/>
  <c r="R38" i="1"/>
  <c r="R39" i="1"/>
  <c r="C72" i="1" l="1"/>
  <c r="C73" i="1"/>
  <c r="C74" i="1"/>
  <c r="J64" i="1"/>
  <c r="K64" i="1"/>
  <c r="J65" i="1"/>
  <c r="K65" i="1"/>
  <c r="J66" i="1"/>
  <c r="K66" i="1"/>
  <c r="F46" i="1"/>
  <c r="G46" i="1"/>
  <c r="F47" i="1"/>
  <c r="G47" i="1"/>
  <c r="F48" i="1"/>
  <c r="G48" i="1"/>
  <c r="G37" i="1"/>
  <c r="J37" i="1"/>
  <c r="G38" i="1"/>
  <c r="J38" i="1"/>
  <c r="G39" i="1"/>
  <c r="J39" i="1"/>
  <c r="M28" i="1"/>
  <c r="M29" i="1"/>
  <c r="M30" i="1"/>
  <c r="J28" i="1"/>
  <c r="J29" i="1"/>
  <c r="J30" i="1"/>
  <c r="G28" i="1"/>
  <c r="G29" i="1"/>
  <c r="G30" i="1"/>
  <c r="G110" i="2" l="1"/>
  <c r="G111" i="2"/>
  <c r="G112" i="2"/>
  <c r="L28" i="1" l="1"/>
  <c r="L29" i="1"/>
  <c r="L30" i="1"/>
  <c r="M37" i="1"/>
  <c r="P37" i="1"/>
  <c r="Q37" i="1"/>
  <c r="M38" i="1"/>
  <c r="P38" i="1"/>
  <c r="Q38" i="1"/>
  <c r="M39" i="1"/>
  <c r="P39" i="1"/>
  <c r="Q39" i="1"/>
  <c r="C64" i="1" l="1"/>
  <c r="C65" i="1"/>
  <c r="C66" i="1"/>
  <c r="C46" i="1"/>
  <c r="D46" i="1"/>
  <c r="H46" i="1"/>
  <c r="C47" i="1"/>
  <c r="D47" i="1"/>
  <c r="H47" i="1"/>
  <c r="C48" i="1"/>
  <c r="D48" i="1"/>
  <c r="H48" i="1"/>
  <c r="C37" i="1"/>
  <c r="D37" i="1"/>
  <c r="E37" i="1"/>
  <c r="F37" i="1"/>
  <c r="K37" i="1"/>
  <c r="L37" i="1"/>
  <c r="C38" i="1"/>
  <c r="D38" i="1"/>
  <c r="E38" i="1"/>
  <c r="F38" i="1"/>
  <c r="K38" i="1"/>
  <c r="L38" i="1"/>
  <c r="C39" i="1"/>
  <c r="D39" i="1"/>
  <c r="E39" i="1"/>
  <c r="F39" i="1"/>
  <c r="K39" i="1"/>
  <c r="L39" i="1"/>
  <c r="C28" i="1"/>
  <c r="D28" i="1"/>
  <c r="E28" i="1"/>
  <c r="F28" i="1"/>
  <c r="I28" i="1"/>
  <c r="C29" i="1"/>
  <c r="D29" i="1"/>
  <c r="E29" i="1"/>
  <c r="F29" i="1"/>
  <c r="I29" i="1"/>
  <c r="C30" i="1"/>
  <c r="D30" i="1"/>
  <c r="E30" i="1"/>
  <c r="F30" i="1"/>
  <c r="I30" i="1"/>
</calcChain>
</file>

<file path=xl/sharedStrings.xml><?xml version="1.0" encoding="utf-8"?>
<sst xmlns="http://schemas.openxmlformats.org/spreadsheetml/2006/main" count="2659" uniqueCount="494">
  <si>
    <t>Minimum</t>
  </si>
  <si>
    <t>Maximum</t>
  </si>
  <si>
    <t>Medián</t>
  </si>
  <si>
    <t>Číslo PoKZ</t>
  </si>
  <si>
    <t>SKOT</t>
  </si>
  <si>
    <t>DRŮBEŽ</t>
  </si>
  <si>
    <t>PRASATA</t>
  </si>
  <si>
    <t>DOPLŇKOVÉ LÁTKY, PREMIXY</t>
  </si>
  <si>
    <t xml:space="preserve">Kategorie </t>
  </si>
  <si>
    <t>Počet analyzovaných vzorků</t>
  </si>
  <si>
    <t>Počet nevyhovujících vzorků</t>
  </si>
  <si>
    <t>Podíl nevyhovujících vzorků</t>
  </si>
  <si>
    <t>Zrna obilovin a výrobky z nich získané</t>
  </si>
  <si>
    <t>Olejnatá semena, olejnaté plody a výrobky z nich získané</t>
  </si>
  <si>
    <t>Semena luskovin a výrobky z nich získané</t>
  </si>
  <si>
    <t>Hlízy, kořeny a výrobky z nich získané</t>
  </si>
  <si>
    <t>Ostatní semena a plody a výrobky z nich získané</t>
  </si>
  <si>
    <t>Pícniny, objemná krmiva a výrobky z nich získané</t>
  </si>
  <si>
    <t>Ostatní rostliny, řasy a výrobky z nich získané</t>
  </si>
  <si>
    <t>Mlečné výrobky a výrobky z nich získané</t>
  </si>
  <si>
    <t>Výrobky ze suchozemských zvířat a výrobky z nich získané</t>
  </si>
  <si>
    <t>Ryby, ostatní vodní živočichové a výrobky z nich získané</t>
  </si>
  <si>
    <t>Minerální látky a výrobky z nich získané</t>
  </si>
  <si>
    <t xml:space="preserve">(Vedlejší) výrobky z fermentace mikroorganismů </t>
  </si>
  <si>
    <t>Různé</t>
  </si>
  <si>
    <t>Komodita</t>
  </si>
  <si>
    <t>Krmné suroviny mimo rybí moučku</t>
  </si>
  <si>
    <t>Rybí moučka</t>
  </si>
  <si>
    <t>Krmné směsi</t>
  </si>
  <si>
    <t>VÝSLEDKY KONTROLY DODRŽOVÁNÍ DEKLAROVANÝCH JAKOSTNÍCH ZNAKŮ KRMNÝCH PRODUKTŮ</t>
  </si>
  <si>
    <t>VÝSLEDKY KONTROLY DODRŽOVÁNÍ MAXIMÁLNÍCH POVOLENÝCH LIMITŮ NEŽÁDOUCÍCH LÁTEK V KRMIVECH</t>
  </si>
  <si>
    <t>Krmné suroviny</t>
  </si>
  <si>
    <t>VÝSLEDKY KONTROLY DODRŽOVÁNÍ BEZPEČNOSTI A JAKOSTI KRMNÝCH SUROVIN</t>
  </si>
  <si>
    <t>Pozn: červeně označeny nevyhovující vzorky a hodnoty parametrů</t>
  </si>
  <si>
    <t>PoKZ - protokol o kontrolním zjištění ÚKZÚZ</t>
  </si>
  <si>
    <t>VÝSLEDKY KONTROLY PŘÍTOMNOSTI NEPOVOLENÝCH ZPRACOVANÝCH ŽIVOČIŠNÝCH BÍLKOVIN V KRMIVECH</t>
  </si>
  <si>
    <t>VÝSLEDKY KONTROLY PŘÍTOMNOSTI NEPOVOLENÝCH GENETICKY MODIFIKOVANÝCH ORGANISMŮ V KRMIVECH</t>
  </si>
  <si>
    <r>
      <t xml:space="preserve">Měď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</si>
  <si>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Zinek  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</si>
  <si>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Sušina 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</si>
  <si>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Mangan  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</si>
  <si>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Selen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</si>
  <si>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Lasalocid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</si>
  <si>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Maduramicin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</si>
  <si>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Monensin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</si>
  <si>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Narasin 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</si>
  <si>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Nikarbazin       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</si>
  <si>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Robenidin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</si>
  <si>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Salinomycin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</si>
  <si>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Semduramicin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</si>
  <si>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Vitamin A          </t>
    </r>
    <r>
      <rPr>
        <sz val="11"/>
        <color theme="1"/>
        <rFont val="Calibri"/>
        <family val="2"/>
        <charset val="238"/>
        <scheme val="minor"/>
      </rPr>
      <t xml:space="preserve"> (mj.kg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</si>
  <si>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Olovo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</si>
  <si>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Kadmium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</si>
  <si>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Rtuť        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</si>
  <si>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Arsen       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</si>
  <si>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Sušina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</si>
  <si>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Protein                        </t>
    </r>
    <r>
      <rPr>
        <sz val="11"/>
        <rFont val="Calibri"/>
        <family val="2"/>
        <charset val="238"/>
        <scheme val="minor"/>
      </rPr>
      <t xml:space="preserve">  (%)</t>
    </r>
  </si>
  <si>
    <r>
      <t xml:space="preserve">Popel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</si>
  <si>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Vláknina                     </t>
    </r>
    <r>
      <rPr>
        <sz val="11"/>
        <color theme="1"/>
        <rFont val="Calibri"/>
        <family val="2"/>
        <charset val="238"/>
        <scheme val="minor"/>
      </rPr>
      <t xml:space="preserve"> (%)</t>
    </r>
  </si>
  <si>
    <r>
      <t xml:space="preserve">Vápník   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</si>
  <si>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Fosfor    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</si>
  <si>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Sodík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</si>
  <si>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Hořčík 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</si>
  <si>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t>VÝSLEDKY VÝSKYTU MYKOTOXINŮ V KRMNÝCH PRODUKTECH</t>
  </si>
  <si>
    <t>Obiloviny</t>
  </si>
  <si>
    <t>Ostatní krmné suroviny</t>
  </si>
  <si>
    <t>Zearalenon</t>
  </si>
  <si>
    <t>Fumonisin B1</t>
  </si>
  <si>
    <t>Fumonisin B2</t>
  </si>
  <si>
    <t>Fumonisin B1+B2</t>
  </si>
  <si>
    <t>Ochratoxin A</t>
  </si>
  <si>
    <t>Deoxynivalenol</t>
  </si>
  <si>
    <t>T2-toxin</t>
  </si>
  <si>
    <t>HT2-toxin</t>
  </si>
  <si>
    <t>T2 + HT2 toxin</t>
  </si>
  <si>
    <t>KRMNÉ SUROVINY</t>
  </si>
  <si>
    <r>
      <t xml:space="preserve">Vitamin E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</si>
  <si>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Lysin                                  </t>
    </r>
    <r>
      <rPr>
        <sz val="11"/>
        <color theme="1"/>
        <rFont val="Calibri"/>
        <family val="2"/>
        <charset val="238"/>
        <scheme val="minor"/>
      </rPr>
      <t>(g.kg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</si>
  <si>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Methionin              </t>
    </r>
    <r>
      <rPr>
        <sz val="11"/>
        <color theme="1"/>
        <rFont val="Calibri"/>
        <family val="2"/>
        <charset val="238"/>
        <scheme val="minor"/>
      </rPr>
      <t>(g.kg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</si>
  <si>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t>OVCE, KOZY, KRÁLÍCI, KONĚ, RYBY</t>
  </si>
  <si>
    <r>
      <t xml:space="preserve">Tuk     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</si>
  <si>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t>Komponenty suchozemských živočichů</t>
  </si>
  <si>
    <t>Komponenty ryb</t>
  </si>
  <si>
    <r>
      <t xml:space="preserve">Aflatoxin B1         </t>
    </r>
    <r>
      <rPr>
        <sz val="11"/>
        <color theme="1"/>
        <rFont val="Calibri"/>
        <family val="2"/>
        <charset val="238"/>
        <scheme val="minor"/>
      </rPr>
      <t xml:space="preserve"> (</t>
    </r>
    <r>
      <rPr>
        <sz val="11"/>
        <color theme="1"/>
        <rFont val="Calibri"/>
        <family val="2"/>
        <charset val="238"/>
      </rPr>
      <t>µg.kg</t>
    </r>
    <r>
      <rPr>
        <vertAlign val="superscript"/>
        <sz val="11"/>
        <color theme="1"/>
        <rFont val="Calibri"/>
        <family val="2"/>
        <charset val="238"/>
      </rPr>
      <t>-1</t>
    </r>
    <r>
      <rPr>
        <sz val="11"/>
        <color theme="1"/>
        <rFont val="Calibri"/>
        <family val="2"/>
        <charset val="238"/>
      </rPr>
      <t>)</t>
    </r>
  </si>
  <si>
    <r>
      <t xml:space="preserve">Aflatoxin B2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</si>
  <si>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Aflatoxin G1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</si>
  <si>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Zearalenon           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</si>
  <si>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Fumonisin B1              </t>
    </r>
    <r>
      <rPr>
        <sz val="11"/>
        <color theme="1"/>
        <rFont val="Calibri"/>
        <family val="2"/>
        <charset val="238"/>
        <scheme val="minor"/>
      </rPr>
      <t xml:space="preserve">  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</si>
  <si>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Fumonisin B2           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</si>
  <si>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Fumonisin B1+B2           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</si>
  <si>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Ochratoxin A 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</si>
  <si>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Deoxynivalenol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</si>
  <si>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T2-toxin   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</si>
  <si>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HT2-toxin  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</si>
  <si>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T2 + HT2 toxin        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</si>
  <si>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rPr>
        <b/>
        <sz val="11"/>
        <color theme="1"/>
        <rFont val="Calibri"/>
        <family val="2"/>
        <charset val="238"/>
        <scheme val="minor"/>
      </rPr>
      <t xml:space="preserve">Beauvericin  </t>
    </r>
    <r>
      <rPr>
        <sz val="11"/>
        <color theme="1"/>
        <rFont val="Calibri"/>
        <family val="2"/>
        <charset val="238"/>
        <scheme val="minor"/>
      </rPr>
      <t xml:space="preserve">                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</si>
  <si>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rPr>
        <b/>
        <sz val="11"/>
        <color theme="1"/>
        <rFont val="Calibri"/>
        <family val="2"/>
        <charset val="238"/>
        <scheme val="minor"/>
      </rPr>
      <t>Enniatin A</t>
    </r>
    <r>
      <rPr>
        <sz val="11"/>
        <color theme="1"/>
        <rFont val="Calibri"/>
        <family val="2"/>
        <charset val="238"/>
        <scheme val="minor"/>
      </rPr>
      <t xml:space="preserve">                 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</si>
  <si>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rPr>
        <b/>
        <sz val="11"/>
        <color theme="1"/>
        <rFont val="Calibri"/>
        <family val="2"/>
        <charset val="238"/>
        <scheme val="minor"/>
      </rPr>
      <t>Enniatin A1</t>
    </r>
    <r>
      <rPr>
        <sz val="11"/>
        <color theme="1"/>
        <rFont val="Calibri"/>
        <family val="2"/>
        <charset val="238"/>
        <scheme val="minor"/>
      </rPr>
      <t xml:space="preserve">                 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</si>
  <si>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rPr>
        <b/>
        <sz val="11"/>
        <color theme="1"/>
        <rFont val="Calibri"/>
        <family val="2"/>
        <charset val="238"/>
        <scheme val="minor"/>
      </rPr>
      <t xml:space="preserve">Enniatin B  </t>
    </r>
    <r>
      <rPr>
        <sz val="11"/>
        <color theme="1"/>
        <rFont val="Calibri"/>
        <family val="2"/>
        <charset val="238"/>
        <scheme val="minor"/>
      </rPr>
      <t xml:space="preserve">              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</si>
  <si>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rPr>
        <b/>
        <sz val="11"/>
        <color theme="1"/>
        <rFont val="Calibri"/>
        <family val="2"/>
        <charset val="238"/>
        <scheme val="minor"/>
      </rPr>
      <t>Enniatin B1</t>
    </r>
    <r>
      <rPr>
        <sz val="11"/>
        <color theme="1"/>
        <rFont val="Calibri"/>
        <family val="2"/>
        <charset val="238"/>
        <scheme val="minor"/>
      </rPr>
      <t xml:space="preserve">              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</si>
  <si>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rPr>
        <b/>
        <sz val="11"/>
        <color theme="1"/>
        <rFont val="Calibri"/>
        <family val="2"/>
        <charset val="238"/>
        <scheme val="minor"/>
      </rPr>
      <t>Nivalenol</t>
    </r>
    <r>
      <rPr>
        <sz val="11"/>
        <color theme="1"/>
        <rFont val="Calibri"/>
        <family val="2"/>
        <charset val="238"/>
        <scheme val="minor"/>
      </rPr>
      <t xml:space="preserve">                 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</si>
  <si>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>VÝSLEDKY OBSAHU MYKOTOXINŮ V OBILOVINÁCH</t>
    </r>
    <r>
      <rPr>
        <sz val="11"/>
        <color theme="1"/>
        <rFont val="Arial Unicode MS"/>
        <family val="2"/>
        <charset val="238"/>
      </rPr>
      <t xml:space="preserve"> (µg.kg</t>
    </r>
    <r>
      <rPr>
        <vertAlign val="superscript"/>
        <sz val="11"/>
        <color theme="1"/>
        <rFont val="Arial Unicode MS"/>
        <family val="2"/>
        <charset val="238"/>
      </rPr>
      <t>-1</t>
    </r>
    <r>
      <rPr>
        <sz val="11"/>
        <color theme="1"/>
        <rFont val="Arial Unicode MS"/>
        <family val="2"/>
        <charset val="238"/>
      </rPr>
      <t>)</t>
    </r>
  </si>
  <si>
    <t>Materiál</t>
  </si>
  <si>
    <r>
      <t xml:space="preserve">Sušina                  </t>
    </r>
    <r>
      <rPr>
        <sz val="11"/>
        <color theme="1"/>
        <rFont val="Calibri"/>
        <family val="2"/>
        <charset val="238"/>
        <scheme val="minor"/>
      </rPr>
      <t>(%)</t>
    </r>
  </si>
  <si>
    <t>Aflatoxin B1</t>
  </si>
  <si>
    <t>Aflatoxin B2</t>
  </si>
  <si>
    <t>Aflatoxin G1</t>
  </si>
  <si>
    <t>Aflatoxin G2</t>
  </si>
  <si>
    <t>Beauvericin</t>
  </si>
  <si>
    <t>Enniatin A</t>
  </si>
  <si>
    <t>Enniatin A1</t>
  </si>
  <si>
    <t>Enniatin B</t>
  </si>
  <si>
    <t>Enniatin B1</t>
  </si>
  <si>
    <t>Nivalenol</t>
  </si>
  <si>
    <r>
      <t xml:space="preserve">Tuk    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</si>
  <si>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Železo  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</si>
  <si>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Vitamin D3          </t>
    </r>
    <r>
      <rPr>
        <sz val="11"/>
        <color theme="1"/>
        <rFont val="Calibri"/>
        <family val="2"/>
        <charset val="238"/>
        <scheme val="minor"/>
      </rPr>
      <t>(mj.kg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</si>
  <si>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Diclazuril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</si>
  <si>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Halofuginon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</si>
  <si>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Kobalt  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</si>
  <si>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Aflatoxin G2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</si>
  <si>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t>Ergokrystin</t>
  </si>
  <si>
    <t>Ergokrystinin</t>
  </si>
  <si>
    <t>Ergotamin</t>
  </si>
  <si>
    <t>Ergotaminin</t>
  </si>
  <si>
    <t>Ergokryptin</t>
  </si>
  <si>
    <t>Ergokryptinin</t>
  </si>
  <si>
    <t>Ergometrin</t>
  </si>
  <si>
    <t>Ergometrinin</t>
  </si>
  <si>
    <t>Ergosin</t>
  </si>
  <si>
    <t>Ergosinin</t>
  </si>
  <si>
    <t>Ergokornin</t>
  </si>
  <si>
    <t>Ergokorninin</t>
  </si>
  <si>
    <t>Monokrotalin</t>
  </si>
  <si>
    <t>Retrorsin</t>
  </si>
  <si>
    <t>Senecionin</t>
  </si>
  <si>
    <t>Senkirkin</t>
  </si>
  <si>
    <t>Senecifyllin</t>
  </si>
  <si>
    <r>
      <t xml:space="preserve">Alimet              </t>
    </r>
    <r>
      <rPr>
        <sz val="11"/>
        <color theme="1"/>
        <rFont val="Calibri"/>
        <family val="2"/>
        <charset val="238"/>
        <scheme val="minor"/>
      </rPr>
      <t>(g.kg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</si>
  <si>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Močovina         </t>
    </r>
    <r>
      <rPr>
        <sz val="11"/>
        <color theme="1"/>
        <rFont val="Calibri"/>
        <family val="2"/>
        <charset val="238"/>
        <scheme val="minor"/>
      </rPr>
      <t xml:space="preserve"> (%)</t>
    </r>
  </si>
  <si>
    <r>
      <t xml:space="preserve">Amonný dusík         </t>
    </r>
    <r>
      <rPr>
        <sz val="11"/>
        <color theme="1"/>
        <rFont val="Calibri"/>
        <family val="2"/>
        <charset val="238"/>
        <scheme val="minor"/>
      </rPr>
      <t xml:space="preserve"> (%)</t>
    </r>
  </si>
  <si>
    <r>
      <t xml:space="preserve">Ergokrystin 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</si>
  <si>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Ergokrystinin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</si>
  <si>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Ergotamin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</si>
  <si>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Ergotaminin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</si>
  <si>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Ergokryptin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</si>
  <si>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Ergokryptinin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</si>
  <si>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Ergometrin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</si>
  <si>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Ergometrinin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</si>
  <si>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Ergosin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</si>
  <si>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Ergosinin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</si>
  <si>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Ergokronin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</si>
  <si>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Ergokroninin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</si>
  <si>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Monokrotalin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</si>
  <si>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Retrorsin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</si>
  <si>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Senecionin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</si>
  <si>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Senkirkin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</si>
  <si>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Senecifyllin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</si>
  <si>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PCB 28   indikátorový kongener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</si>
  <si>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PCB 52   indikátorový kongener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</si>
  <si>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PCB 101 indikátorový kongener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</si>
  <si>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PCB 118 indikátorový kongener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</si>
  <si>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PCB 153 indikátorový kongener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</si>
  <si>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PCB 180 indikátorový kongener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</si>
  <si>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Suma PCB 28,52,101, 138,153,180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</si>
  <si>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Hexachlor benzen  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</si>
  <si>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alfa-Hexachlor cyklohexan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</si>
  <si>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beta-Hexachlor cyklohexan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</si>
  <si>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gama-Hexachlor cyklohexan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</si>
  <si>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delta-Hexachlor cyklohexan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</si>
  <si>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o,p´- polohový izomer DDE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</si>
  <si>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p,p´- polohový izomer DDE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</si>
  <si>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o,p´- polohový izomer DDD (TDE)    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</si>
  <si>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p,p´- polohový izomer DDD (TDE)     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</si>
  <si>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o,p´- polohový izomer DDT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</si>
  <si>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p,p´- polohový izomer DDT 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</si>
  <si>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Parlar 26 - kongener toxafenu  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</si>
  <si>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Parlar 50 - kongener toxafenu  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</si>
  <si>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Parlar 62 - kongener toxafenu  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</si>
  <si>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Aldrin (OCP)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</si>
  <si>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Endrin (OCP)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</si>
  <si>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Dieldrin (OCP)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</si>
  <si>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Isodrin  (OCP)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</si>
  <si>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Oxychlordan (metabolit chlordanu) 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</si>
  <si>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alfa-Chlordan (cis izomer)  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</si>
  <si>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gama-Chlordan (trans izomer)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</si>
  <si>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Heptachlor  (OCP)    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</si>
  <si>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alfa-Heptachlor epoxid   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</si>
  <si>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beta-Heptachlor epoxid   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</si>
  <si>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alfa-Endosulfan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</si>
  <si>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beta-Endosulfan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</si>
  <si>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Methoxychlor (OCP)    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</si>
  <si>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Mirex (OCP)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</si>
  <si>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Železo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</si>
  <si>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Vitamin E          </t>
    </r>
    <r>
      <rPr>
        <sz val="11"/>
        <color theme="1"/>
        <rFont val="Calibri"/>
        <family val="2"/>
        <charset val="238"/>
        <scheme val="minor"/>
      </rPr>
      <t xml:space="preserve"> (mj.kg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</si>
  <si>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t>DOMÁCÍ A OSTATNÍ ZVÍŘATA</t>
  </si>
  <si>
    <r>
      <t xml:space="preserve">Jod  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</si>
  <si>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Nikl  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</si>
  <si>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Vitamin E jako </t>
    </r>
    <r>
      <rPr>
        <b/>
        <sz val="11"/>
        <color theme="1"/>
        <rFont val="Calibri"/>
        <family val="2"/>
        <charset val="238"/>
      </rPr>
      <t>α</t>
    </r>
    <r>
      <rPr>
        <b/>
        <sz val="8.8000000000000007"/>
        <color theme="1"/>
        <rFont val="Calibri"/>
        <family val="2"/>
        <charset val="238"/>
      </rPr>
      <t>-</t>
    </r>
    <r>
      <rPr>
        <b/>
        <sz val="11"/>
        <color theme="1"/>
        <rFont val="Calibri"/>
        <family val="2"/>
        <charset val="238"/>
      </rPr>
      <t>tokoferol acetát</t>
    </r>
    <r>
      <rPr>
        <b/>
        <sz val="11"/>
        <color theme="1"/>
        <rFont val="Calibri"/>
        <family val="2"/>
        <charset val="238"/>
        <scheme val="minor"/>
      </rPr>
      <t xml:space="preserve">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</si>
  <si>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Suma methioninu a alimetu              </t>
    </r>
    <r>
      <rPr>
        <sz val="11"/>
        <color theme="1"/>
        <rFont val="Calibri"/>
        <family val="2"/>
        <charset val="238"/>
        <scheme val="minor"/>
      </rPr>
      <t>(g.kg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</si>
  <si>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t>Acetamiprid (mg.kg-1)</t>
  </si>
  <si>
    <t>Acefát             (mg.kg-1)</t>
  </si>
  <si>
    <t>Aldikarb       (mg.kg-1)</t>
  </si>
  <si>
    <t>Aldrin              (mg.kg-1)</t>
  </si>
  <si>
    <t>Aldrin a Dieldrin (suma)        (mg.kg-1)</t>
  </si>
  <si>
    <t>Azinfos-methyl (mg.kg-1)</t>
  </si>
  <si>
    <t>Azoxystrobin (mg.kg-1)</t>
  </si>
  <si>
    <t>Bifenthrin (suma izomerů)  (mg.kg-1)</t>
  </si>
  <si>
    <t>Bitertanol (mg.kg-1)</t>
  </si>
  <si>
    <t>Bixafen            (mg.kg-1)</t>
  </si>
  <si>
    <t>Boskalid           (mg.kg-1)</t>
  </si>
  <si>
    <t>Bromuconazole (mg.kg-1)</t>
  </si>
  <si>
    <t>Bupirimát (mg.kg-1)</t>
  </si>
  <si>
    <t>Buprofezin (mg.kg-1)</t>
  </si>
  <si>
    <t>Kadusafos (mg.kg-1)</t>
  </si>
  <si>
    <t>Karbaryl          (mg.kg-1)</t>
  </si>
  <si>
    <t>Karbendazim (mg.kg-1)</t>
  </si>
  <si>
    <t>Karbofuran (mg.kg-1)</t>
  </si>
  <si>
    <t>3-hydroxy karbofuran (mg.kg-1)</t>
  </si>
  <si>
    <t>Karboxin  (mg.kg-1)</t>
  </si>
  <si>
    <t>Chlorantraniliprol (mg.kg-1)</t>
  </si>
  <si>
    <t>Chlorfenapyr (mg.kg-1)</t>
  </si>
  <si>
    <t>Chlorfenvinfos (mg.kg-1)</t>
  </si>
  <si>
    <t>Chlormekvát chlorid (suma) (mg.kg-1)</t>
  </si>
  <si>
    <t>Chlorprofam (mg.kg-1)</t>
  </si>
  <si>
    <t>Chlorpyrifos (mg.kg-1)</t>
  </si>
  <si>
    <t>Chlorpyrifos-methyl               (mg.kg-1)</t>
  </si>
  <si>
    <t>Klothianidin (mg.kg-1)</t>
  </si>
  <si>
    <t>Cyfluthrin (suma izomerů)  (mg.kg-1)</t>
  </si>
  <si>
    <t>Lambda-cyhalothrin (mg.kg-1)</t>
  </si>
  <si>
    <t>Cymoxanil (mg.kg-1)</t>
  </si>
  <si>
    <t>Cypermethrin (suma izomerů) (mg.kg-1)</t>
  </si>
  <si>
    <t>Cyprokonazol (mg.kg-1)</t>
  </si>
  <si>
    <t>Cyprodinil (mg.kg-1)</t>
  </si>
  <si>
    <t>Deltamethrin (mg.kg-1)</t>
  </si>
  <si>
    <t>Diazinon  (mg.kg-1)</t>
  </si>
  <si>
    <t>Dichlorprop (suma)        (mg.kg-1)</t>
  </si>
  <si>
    <t>Dichlorvos (mg.kg-1)</t>
  </si>
  <si>
    <t>Dikloran       (mg.kg-1)</t>
  </si>
  <si>
    <t>Dieldrin       (mg.kg-1)</t>
  </si>
  <si>
    <t>Difenokonazol (mg.kg-1)</t>
  </si>
  <si>
    <t>Difenylamin (mg.kg-1)</t>
  </si>
  <si>
    <t>Diflubenzuron (mg.kg-1)</t>
  </si>
  <si>
    <t>Dimethoát (mg.kg-1)</t>
  </si>
  <si>
    <t>Dimethoát (suma)        (mg.kg-1)</t>
  </si>
  <si>
    <t>Dimethomorf (suma izomerů) (mg.kg-1)</t>
  </si>
  <si>
    <t>Dinikonazol (suma izomerů) (mg.kg-1)</t>
  </si>
  <si>
    <r>
      <t>Endosulfan      (</t>
    </r>
    <r>
      <rPr>
        <b/>
        <sz val="11"/>
        <color theme="1"/>
        <rFont val="Calibri"/>
        <family val="2"/>
        <charset val="238"/>
      </rPr>
      <t>α+β isomer)     (mg.kg-1)</t>
    </r>
  </si>
  <si>
    <t>Endosulfansulfát (mg.kg-1)</t>
  </si>
  <si>
    <t>Endosulfan (suma izomerů) (mg.kg-1)</t>
  </si>
  <si>
    <t>Epoxikonazol (mg.kg-1)</t>
  </si>
  <si>
    <t>Ethion      (mg.kg-1)</t>
  </si>
  <si>
    <t>Ethirimol  (mg.kg-1)</t>
  </si>
  <si>
    <t xml:space="preserve">Ethoprofos (mg.kg-1) </t>
  </si>
  <si>
    <t>Fenbukonazol (mg.kg-1)</t>
  </si>
  <si>
    <t>Fenhexamid (mg.kg-1)</t>
  </si>
  <si>
    <t>Fenitrothion (mg.kg-1)</t>
  </si>
  <si>
    <t>Fenpropathrin (mg.kg-1)</t>
  </si>
  <si>
    <t>Fenpropidin (mg.kg-1)</t>
  </si>
  <si>
    <t>Fenpropimorf (suma izomerů) (mg.kg-1)</t>
  </si>
  <si>
    <t>Fenpyroximát (mg.kg-1)</t>
  </si>
  <si>
    <t>Fenthion  (mg.kg-1)</t>
  </si>
  <si>
    <t>Fenvalerát (suma izomerů)  (mg.kg-1)</t>
  </si>
  <si>
    <t>Fipronil     (mg.kg-1)</t>
  </si>
  <si>
    <t>Flonikamid (mg.kg-1)</t>
  </si>
  <si>
    <t>Fluazifop-P (suma)          (mg.kg-1)</t>
  </si>
  <si>
    <t>Fluaziop-P-butyl (mg.kg-1)</t>
  </si>
  <si>
    <t xml:space="preserve">Fludioxonil (mg.kg-1) </t>
  </si>
  <si>
    <t>Fluopikolid (mg.kg-1)</t>
  </si>
  <si>
    <t>Fluopyram (mg.kg-1)</t>
  </si>
  <si>
    <t>Flufenoxuron (mg.kg-1)</t>
  </si>
  <si>
    <t>Fluquinconazol (mg.kg-1)</t>
  </si>
  <si>
    <t>Flusilazol (mg.kg-1)</t>
  </si>
  <si>
    <t>Flutolanil (mg.kg-1)</t>
  </si>
  <si>
    <t>Flutriafol  (mg.kg-1)</t>
  </si>
  <si>
    <t>Tau-fluvalinát (mg.kg-1)</t>
  </si>
  <si>
    <t>Fluxapyroxad (mg.kg-1)</t>
  </si>
  <si>
    <t>Glyfosát   (mg.kg-1)</t>
  </si>
  <si>
    <t>Haloxyfop (suma)       (mg.kg-1)</t>
  </si>
  <si>
    <t>Haloxyfop-methyl        (mg.kg-1)</t>
  </si>
  <si>
    <t>Haloxyfop-2-ethoxyethyl (mg.kg-1)</t>
  </si>
  <si>
    <t>Hexakonazol (mg.kg-1)</t>
  </si>
  <si>
    <t>Imazalil        (mg.kg-1)</t>
  </si>
  <si>
    <t xml:space="preserve">Imidakloprid (mg.kg-1) </t>
  </si>
  <si>
    <t>Indoxacarb (suma)       (mg.kg-1)</t>
  </si>
  <si>
    <t xml:space="preserve">Iprodion       (mg.kg-1) </t>
  </si>
  <si>
    <t>Iprovalikarb (mg.kg-1)</t>
  </si>
  <si>
    <t>Isokarbofos (mg.kg-1)</t>
  </si>
  <si>
    <t>Isoprothiolan (mg.kg-1)</t>
  </si>
  <si>
    <t>Isoproturon (mg.kg-1)</t>
  </si>
  <si>
    <t>Kresoxim-methyl              (mg.kg-1)</t>
  </si>
  <si>
    <t>Linuron         (mg.kg-1)</t>
  </si>
  <si>
    <t>Malaoxon (mg.kg-1)</t>
  </si>
  <si>
    <t>Malathion (mg.kg-1)</t>
  </si>
  <si>
    <t>Malathion (suma)           (mg.kg-1)</t>
  </si>
  <si>
    <t>Mandipropamid (mg.kg-1)</t>
  </si>
  <si>
    <t>MCPA       (mg.kg-1)</t>
  </si>
  <si>
    <t>Mekoprop (suma)       (mg.kg-1)</t>
  </si>
  <si>
    <t>Mepikvát chlorid (suma)       (mg.kg-1)</t>
  </si>
  <si>
    <t>Metalaxyl a metalaxyl-M (suma izomerů) (mg.kg-1)</t>
  </si>
  <si>
    <t>Metkonazol (suma izomerů) (mg.kg-1)</t>
  </si>
  <si>
    <t>Methakrifos (mg.kg-1)</t>
  </si>
  <si>
    <t>Methamidofos (mg.kg-1)</t>
  </si>
  <si>
    <t>Methidathion (mg.kg-1)</t>
  </si>
  <si>
    <t>Methiokarb (mg.kg-1)</t>
  </si>
  <si>
    <t>Methiokarb sulfon          (mg.kg-1)</t>
  </si>
  <si>
    <t>Methiokarb sulfoxid      (mg.kg-1)</t>
  </si>
  <si>
    <t>Methiokarb (suma)     (mg.kg-1)</t>
  </si>
  <si>
    <t>Methomyl (mg.kg-1)</t>
  </si>
  <si>
    <t>Methoxyfenozid (mg.kg-1)</t>
  </si>
  <si>
    <t>Metolachlor (mg.kg-1)</t>
  </si>
  <si>
    <t>Metrafenon (mg.kg-1)</t>
  </si>
  <si>
    <t>Metribuzin (mg.kg-1)</t>
  </si>
  <si>
    <t>Monokrotofos (mg.kg-1)</t>
  </si>
  <si>
    <t>Myklobutanil (mg.kg-1)</t>
  </si>
  <si>
    <t>Omethoát (mg.kg-1)</t>
  </si>
  <si>
    <t>Oxydemeton-methyl     (mg.kg-1)</t>
  </si>
  <si>
    <t>Oxydemeton-methyl (suma) (mg.kg-1)</t>
  </si>
  <si>
    <t>Paklobutrazol (mg.kg-1)</t>
  </si>
  <si>
    <t>Parathion (mg.kg-1)</t>
  </si>
  <si>
    <t>Parathion-methyl     (mg.kg-1)</t>
  </si>
  <si>
    <t>Penkonazol (mg.kg-1)</t>
  </si>
  <si>
    <t>Pencycuron (mg.kg-1)</t>
  </si>
  <si>
    <t>Pendimethalin (mg.kg-1)</t>
  </si>
  <si>
    <t>Permethrin (suma izomerů) (mg.kg-1)</t>
  </si>
  <si>
    <t>Fosmet    (mg.kg-1)</t>
  </si>
  <si>
    <t>Fosfamidon (mg.kg-1)</t>
  </si>
  <si>
    <t>Pikoxystrobin (mg.kg-1)</t>
  </si>
  <si>
    <t>Pirimikarb (mg.kg-1)</t>
  </si>
  <si>
    <t>Desmethylpirimikarb         (mg.kg-1)</t>
  </si>
  <si>
    <t xml:space="preserve">Pirimifos-methyl (mg.kg-1) </t>
  </si>
  <si>
    <t>Pyridaben (mg.kg-1)</t>
  </si>
  <si>
    <t>Pyriproxyfen (mg.kg-1)</t>
  </si>
  <si>
    <t xml:space="preserve">Prochloraz (mg.kg-1)  </t>
  </si>
  <si>
    <t>Procymidon (mg.kg-1)</t>
  </si>
  <si>
    <t>Profenofos (mg.kg-1)</t>
  </si>
  <si>
    <t>Propamokarb (mg.kg-1)</t>
  </si>
  <si>
    <t>Propikonazol                                (suma izomerů)                           (mg.kg-1)</t>
  </si>
  <si>
    <t>Propyzamid (mg.kg-1)</t>
  </si>
  <si>
    <t>Prothiokonazol (Prothiokonazol-desthio)          (mg.kg-1)</t>
  </si>
  <si>
    <t>Prothiofos (mg.kg-1)</t>
  </si>
  <si>
    <t>Pyrimethanil (mg.kg-1)</t>
  </si>
  <si>
    <t>Pyraklostrobin (mg.kg-1)</t>
  </si>
  <si>
    <t>Chinoxyfen (mg.kg-1)</t>
  </si>
  <si>
    <t>Spiromesifen (mg.kg-1)</t>
  </si>
  <si>
    <t>Spiroxamin (suma izomerů)            (mg.kg-1)</t>
  </si>
  <si>
    <t>Tebukonazol (mg.kg-1)</t>
  </si>
  <si>
    <t>Tebufenozid (mg.kg-1)</t>
  </si>
  <si>
    <t>Teflubenzuron (mg.kg-1)</t>
  </si>
  <si>
    <t>Tefluthrin (mg.kg-1)</t>
  </si>
  <si>
    <t>Terbuthylazin (mg.kg-1)</t>
  </si>
  <si>
    <t>Tetrakonazol (mg.kg-1)</t>
  </si>
  <si>
    <t>Tetramethrin (mg.kg-1)</t>
  </si>
  <si>
    <t>Thiabendazol  (mg.kg-1)</t>
  </si>
  <si>
    <t>Thiakloprid (mg.kg-1)</t>
  </si>
  <si>
    <t>Thiodikarb (mg.kg-1)</t>
  </si>
  <si>
    <t>Thiamethoxam (mg.kg-1)</t>
  </si>
  <si>
    <t>Thiofanát-methyl (mg.kg-1)</t>
  </si>
  <si>
    <t>Tolklofos-methyl (mg.kg-1)</t>
  </si>
  <si>
    <t xml:space="preserve">Triadimefon (mg.kg-1) </t>
  </si>
  <si>
    <t>Triadimenol       (suma izomerů)       (mg.kg-1)</t>
  </si>
  <si>
    <t>Triazofos (mg.kg-1)</t>
  </si>
  <si>
    <t>Tricyklazol (mg.kg-1)</t>
  </si>
  <si>
    <t>Trifloxystrobin (mg.kg-1)</t>
  </si>
  <si>
    <t>Trifluralin (mg.kg-1)</t>
  </si>
  <si>
    <t>Trinexapak-ethyl (mg.kg-1)</t>
  </si>
  <si>
    <t>Tritikonazol (mg.kg-1)</t>
  </si>
  <si>
    <t>Vinklozolin (mg.kg-1)</t>
  </si>
  <si>
    <t>2,4-D (suma)</t>
  </si>
  <si>
    <r>
      <t xml:space="preserve">Škrob                       </t>
    </r>
    <r>
      <rPr>
        <sz val="11"/>
        <rFont val="Calibri"/>
        <family val="2"/>
        <charset val="238"/>
        <scheme val="minor"/>
      </rPr>
      <t xml:space="preserve">  (%)</t>
    </r>
  </si>
  <si>
    <r>
      <t xml:space="preserve">Síra    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</si>
  <si>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Fytáza        </t>
    </r>
    <r>
      <rPr>
        <sz val="11"/>
        <color theme="1"/>
        <rFont val="Calibri"/>
        <family val="2"/>
        <charset val="238"/>
        <scheme val="minor"/>
      </rPr>
      <t>(j.aktiv.kg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</si>
  <si>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t>Radioaktivita Cs - 134  (Bq.kg-1)</t>
  </si>
  <si>
    <t>Radioaktivita Cs - 137  (Bq.kg-1)</t>
  </si>
  <si>
    <t>2-fenylfenol (mg.kg-1)</t>
  </si>
  <si>
    <r>
      <t xml:space="preserve">DDT (suma TDE-, DDE-, DDT-izomerů)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</si>
  <si>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Kamfechlor (toxafen; suma kongenerů 26, 50 a 62)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</si>
  <si>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Aldrin a Dieldrin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</si>
  <si>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Delta-Ketoendrin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</si>
  <si>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Endrin (suma endrinu a delta-ketoendrinu)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</si>
  <si>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Chlordan (suma izomerů a oxychlordanu)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</si>
  <si>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Heptachlor(suma heptachloru a heptachloepoxi-dů)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</si>
  <si>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Endosulfansulfát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</si>
  <si>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Endosulfan (suma izomerů a endosulfan sulfátu)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</si>
  <si>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t>Sušina analytická                %</t>
  </si>
  <si>
    <t>Propargit      (mg.kg-1)</t>
  </si>
  <si>
    <t>Prosulfokarb (mg.kg-1)</t>
  </si>
  <si>
    <r>
      <t xml:space="preserve">Cukry 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</si>
  <si>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Dusitan sodný         </t>
    </r>
    <r>
      <rPr>
        <sz val="11"/>
        <color theme="1"/>
        <rFont val="Calibri"/>
        <family val="2"/>
        <charset val="238"/>
        <scheme val="minor"/>
      </rPr>
      <t xml:space="preserve"> (m</t>
    </r>
    <r>
      <rPr>
        <sz val="11"/>
        <color theme="1"/>
        <rFont val="Calibri"/>
        <family val="2"/>
        <charset val="238"/>
      </rPr>
      <t>g.kg</t>
    </r>
    <r>
      <rPr>
        <vertAlign val="superscript"/>
        <sz val="11"/>
        <color theme="1"/>
        <rFont val="Calibri"/>
        <family val="2"/>
        <charset val="238"/>
      </rPr>
      <t>-1</t>
    </r>
    <r>
      <rPr>
        <sz val="11"/>
        <color theme="1"/>
        <rFont val="Calibri"/>
        <family val="2"/>
        <charset val="238"/>
      </rPr>
      <t>)</t>
    </r>
  </si>
  <si>
    <r>
      <t xml:space="preserve">Hořčík              </t>
    </r>
    <r>
      <rPr>
        <sz val="11"/>
        <color theme="1"/>
        <rFont val="Calibri"/>
        <family val="2"/>
        <charset val="238"/>
        <scheme val="minor"/>
      </rPr>
      <t>(%)</t>
    </r>
  </si>
  <si>
    <t>Zpracovala: Ing. Zora Hlavová/duben 2023</t>
  </si>
  <si>
    <t>Zpracovala: Ing. Zora Hlavová /duben 2023</t>
  </si>
  <si>
    <t xml:space="preserve">Zpracovala: Ing. Zora Hlavová/duben 2023 </t>
  </si>
  <si>
    <t>Kompletní krmná směs pro výkrm prasat - dokrm (A 3)</t>
  </si>
  <si>
    <t>Kompletní krmná směs pro výkrm prasat (A 2)</t>
  </si>
  <si>
    <t>Kompletní krmná směs pro předvýkrm prasat - do 35 ž.h. (A 1)</t>
  </si>
  <si>
    <t>Kompletní krmná směs pro selata (ČOS)</t>
  </si>
  <si>
    <t>&lt;0,05</t>
  </si>
  <si>
    <t>&lt;0,009000</t>
  </si>
  <si>
    <t>&lt;0,01500</t>
  </si>
  <si>
    <t>&lt;0,1000</t>
  </si>
  <si>
    <t>&lt;0,02000</t>
  </si>
  <si>
    <t>&lt;0,05000</t>
  </si>
  <si>
    <t>Kompletní krmná směs pro chov prasat</t>
  </si>
  <si>
    <t>&lt;1,000</t>
  </si>
  <si>
    <t>Kompletní krmná směs pro odchov prasat</t>
  </si>
  <si>
    <t>Minerální krmivo pro prasata</t>
  </si>
  <si>
    <t>&lt;0,10</t>
  </si>
  <si>
    <r>
      <t xml:space="preserve">Tiamulin 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</si>
  <si>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Tilmicosinum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</si>
  <si>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t>Kompletní krmná směs pro výkrm kuřat do 14. dne stáří</t>
  </si>
  <si>
    <t>Kompletní krmná směs pro odchov kuřat a kuřic do 12 týdnů stáří</t>
  </si>
  <si>
    <t>Kompletní krmná směs pro kachny - dokrm</t>
  </si>
  <si>
    <t>Kompletní krmná směs pro užitkové nosnice</t>
  </si>
  <si>
    <t>Kompletní krmná směs pro plemenné nosnice</t>
  </si>
  <si>
    <t>Kompletní krmná směs pro výkrm kuřat nad 14 dnů stáří</t>
  </si>
  <si>
    <t>Zakázané materiály</t>
  </si>
  <si>
    <t>vyhovuje</t>
  </si>
  <si>
    <t>nezjištěna</t>
  </si>
  <si>
    <t>&lt;2,500</t>
  </si>
  <si>
    <t>&lt;20,00</t>
  </si>
  <si>
    <t>&lt;5,000</t>
  </si>
  <si>
    <t>&lt;80,00</t>
  </si>
  <si>
    <t>Kompletní krmná směs pro křepelky - nosnice</t>
  </si>
  <si>
    <t>&lt;2,600</t>
  </si>
  <si>
    <t>Komp. such. živ.</t>
  </si>
  <si>
    <t>Minerální krmivo pro skot</t>
  </si>
  <si>
    <t>Doplňková krmná směs pro dojnice</t>
  </si>
  <si>
    <t>nenalezeny</t>
  </si>
  <si>
    <t>Kompletní mléčná krmná směs pro odchov telat</t>
  </si>
  <si>
    <t>&lt;0,5000</t>
  </si>
  <si>
    <t>Doplňková krmná směs pro telata</t>
  </si>
  <si>
    <t>Doplňková krmná směs pro odchov skotu</t>
  </si>
  <si>
    <t>&lt;0,2000</t>
  </si>
  <si>
    <t>Kompletní krmná směs pro výkrm králíků</t>
  </si>
  <si>
    <t>Doplňková krmná směs pro ovce</t>
  </si>
  <si>
    <t>Kompletní krmná směs pro výkrm králíků v období ochranné lhůty - dokrm</t>
  </si>
  <si>
    <t>Kompletní krmná směs pro chov králíků</t>
  </si>
  <si>
    <t>Doplňková krmná směs pro kozy</t>
  </si>
  <si>
    <t>Doplňková krmná směs pro ryby</t>
  </si>
  <si>
    <t>&lt;0,50</t>
  </si>
  <si>
    <t>&lt;2,00</t>
  </si>
  <si>
    <t>&lt;6,00</t>
  </si>
  <si>
    <t>&lt;1,00</t>
  </si>
  <si>
    <t>&lt;3,00</t>
  </si>
  <si>
    <r>
      <t xml:space="preserve">PCB 138 indikátorový kongener   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</si>
  <si>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t>Doplňková krmná směs pro psy</t>
  </si>
  <si>
    <t>Kompletní krmná směs pro psy</t>
  </si>
  <si>
    <t>&lt;0,3000</t>
  </si>
  <si>
    <t>Premix pro skot</t>
  </si>
  <si>
    <t>Premix pro drůbež</t>
  </si>
  <si>
    <t>Premix pro ovce</t>
  </si>
  <si>
    <t>Sójový extrahovaný šrot (moučka)</t>
  </si>
  <si>
    <t>Žitné otruby</t>
  </si>
  <si>
    <t>Mikroskopie nález</t>
  </si>
  <si>
    <t>Botanická čistota</t>
  </si>
  <si>
    <t>Nečistoty</t>
  </si>
  <si>
    <t>Jiné druhy kult.plod</t>
  </si>
  <si>
    <t>Nečistoty škodlivé</t>
  </si>
  <si>
    <t>Neč.škodl.-Datura sp</t>
  </si>
  <si>
    <t>Neč.škodl.-Ambrosia</t>
  </si>
  <si>
    <t>Námel</t>
  </si>
  <si>
    <t>&lt;0,004000</t>
  </si>
  <si>
    <t>&lt;0,008000</t>
  </si>
  <si>
    <t>&lt;0,002000</t>
  </si>
  <si>
    <t>&lt;0,01000</t>
  </si>
  <si>
    <t>&lt;0,0100</t>
  </si>
  <si>
    <t>&lt;0,005000</t>
  </si>
  <si>
    <t>&lt;0,003000</t>
  </si>
  <si>
    <t>&lt;0,0400</t>
  </si>
  <si>
    <t>&lt;0,006000</t>
  </si>
  <si>
    <t>&lt;0,01200</t>
  </si>
  <si>
    <t>&lt;0,0200</t>
  </si>
  <si>
    <t>Hydrogenuhličitan sodný (bikarbonát sodný)</t>
  </si>
  <si>
    <t>Triticale</t>
  </si>
  <si>
    <t>&lt;10,00</t>
  </si>
  <si>
    <t>&lt;50,00</t>
  </si>
  <si>
    <t>&lt;5,00</t>
  </si>
  <si>
    <t xml:space="preserve">Sójové boby  </t>
  </si>
  <si>
    <t>Kukuřice</t>
  </si>
  <si>
    <t>Rýžové otruby</t>
  </si>
  <si>
    <t>Kukuřičná siláž</t>
  </si>
  <si>
    <t>Uhličitan vápenatý (vápenec)</t>
  </si>
  <si>
    <t>Sladový květ</t>
  </si>
  <si>
    <t>komponenty řepky, minerální krystaly, rostlinné komponenty</t>
  </si>
  <si>
    <t>Slunečnicové semeno</t>
  </si>
  <si>
    <t>Rýže zlomková</t>
  </si>
  <si>
    <t>Demeton-S-methylsulf (mg.kg-1)</t>
  </si>
  <si>
    <t>Ethephon (mg.kg-1)</t>
  </si>
  <si>
    <t>Glufosinát (mg.kg-1)</t>
  </si>
  <si>
    <t>Glufoninát suma (mg.kg-1)</t>
  </si>
  <si>
    <t>MPP (mg.kg-1)</t>
  </si>
  <si>
    <t>N-acetyl glufosinát (mg.kg-1)</t>
  </si>
  <si>
    <t>Neč.škodl. -   svízel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</si>
</sst>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4">
    <numFmt numFmtId="164" formatCode="_-* #,##0.00\ _K_č_-;\-* #,##0.00\ _K_č_-;_-* &quot;-&quot;??\ _K_č_-;_-@_-"/>
    <numFmt numFmtId="165" formatCode="#0"/>
    <numFmt numFmtId="166" formatCode="#0.00"/>
    <numFmt numFmtId="167" formatCode="#0.0000"/>
    <numFmt numFmtId="168" formatCode="#0.000"/>
    <numFmt numFmtId="169" formatCode="#0.0"/>
    <numFmt numFmtId="170" formatCode="#0.00000"/>
    <numFmt numFmtId="171" formatCode="0.0"/>
    <numFmt numFmtId="172" formatCode="0.000"/>
    <numFmt numFmtId="173" formatCode="#0.000000"/>
    <numFmt numFmtId="174" formatCode="0.0000"/>
    <numFmt numFmtId="175" formatCode="0.0%"/>
    <numFmt numFmtId="176" formatCode="0.00000"/>
    <numFmt numFmtId="177" formatCode="0.000000"/>
  </numFmts>
  <fonts count="19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z val="11"/>
      <color theme="1"/>
      <name val="Arial Unicode MS"/>
      <family val="2"/>
      <charset val="238"/>
    </font>
    <font>
      <b/>
      <sz val="11"/>
      <color theme="1"/>
      <name val="Arial Unicode MS"/>
      <family val="2"/>
      <charset val="238"/>
    </font>
    <font>
      <b/>
      <sz val="10"/>
      <color theme="1"/>
      <name val="Calibri"/>
      <family val="2"/>
      <charset val="238"/>
      <scheme val="minor"/>
    </font>
    <font>
      <vertAlign val="superscript"/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i/>
      <sz val="10"/>
      <color theme="1"/>
      <name val="Calibri"/>
      <family val="2"/>
      <charset val="238"/>
      <scheme val="minor"/>
    </font>
    <font>
      <i/>
      <sz val="12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vertAlign val="superscript"/>
      <sz val="11"/>
      <color theme="1"/>
      <name val="Calibri"/>
      <family val="2"/>
      <charset val="238"/>
    </font>
    <font>
      <vertAlign val="superscript"/>
      <sz val="11"/>
      <color theme="1"/>
      <name val="Arial Unicode MS"/>
      <family val="2"/>
      <charset val="238"/>
    </font>
    <font>
      <b/>
      <sz val="12"/>
      <color theme="1"/>
      <name val="Calibri"/>
      <family val="2"/>
      <charset val="238"/>
      <scheme val="minor"/>
    </font>
    <font>
      <i/>
      <sz val="18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</font>
    <font>
      <b/>
      <sz val="8.8000000000000007"/>
      <color theme="1"/>
      <name val="Calibri"/>
      <family val="2"/>
      <charset val="238"/>
    </font>
  </fonts>
  <fills count="7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7C80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medium">
        <color indexed="64"/>
      </right>
      <top style="double">
        <color indexed="64"/>
      </top>
      <bottom/>
      <diagonal/>
    </border>
  </borders>
  <cellStyleXfs count="2">
    <xf numFmtId="0" fontId="0" fillId="0" borderId="0"/>
    <xf numFmtId="164" fontId="3" fillId="0" borderId="0" applyFont="0" applyFill="0" applyBorder="0" applyAlignment="0" applyProtection="0"/>
  </cellStyleXfs>
  <cellXfs count="262">
    <xf numFmtId="0" fontId="0" fillId="0" borderId="0" xfId="0"/>
    <xf numFmtId="0" fontId="1" fillId="0" borderId="0" xfId="0" applyFont="1"/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1" fillId="0" borderId="0" xfId="0" applyFont="1" applyFill="1" applyAlignment="1">
      <alignment vertical="center"/>
    </xf>
    <xf numFmtId="0" fontId="4" fillId="0" borderId="0" xfId="0" applyFont="1"/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/>
    </xf>
    <xf numFmtId="0" fontId="6" fillId="0" borderId="0" xfId="0" applyFont="1"/>
    <xf numFmtId="0" fontId="6" fillId="0" borderId="0" xfId="0" applyFont="1" applyAlignment="1">
      <alignment horizontal="center"/>
    </xf>
    <xf numFmtId="0" fontId="5" fillId="0" borderId="0" xfId="0" applyFont="1"/>
    <xf numFmtId="2" fontId="0" fillId="0" borderId="0" xfId="0" applyNumberFormat="1" applyAlignment="1">
      <alignment horizontal="center"/>
    </xf>
    <xf numFmtId="49" fontId="0" fillId="0" borderId="0" xfId="0" applyNumberFormat="1" applyFont="1" applyFill="1" applyBorder="1"/>
    <xf numFmtId="49" fontId="0" fillId="0" borderId="0" xfId="0" applyNumberFormat="1"/>
    <xf numFmtId="49" fontId="0" fillId="0" borderId="0" xfId="0" applyNumberFormat="1" applyAlignment="1">
      <alignment horizontal="center"/>
    </xf>
    <xf numFmtId="165" fontId="0" fillId="0" borderId="0" xfId="0" applyNumberFormat="1" applyAlignment="1">
      <alignment horizontal="center"/>
    </xf>
    <xf numFmtId="49" fontId="1" fillId="0" borderId="0" xfId="0" applyNumberFormat="1" applyFont="1" applyFill="1" applyBorder="1"/>
    <xf numFmtId="0" fontId="0" fillId="0" borderId="0" xfId="0" applyFill="1" applyBorder="1" applyAlignment="1">
      <alignment horizontal="center"/>
    </xf>
    <xf numFmtId="166" fontId="0" fillId="0" borderId="0" xfId="0" applyNumberFormat="1" applyFill="1" applyBorder="1" applyAlignment="1">
      <alignment horizontal="center"/>
    </xf>
    <xf numFmtId="0" fontId="6" fillId="0" borderId="0" xfId="0" applyFont="1"/>
    <xf numFmtId="0" fontId="10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72" fontId="0" fillId="0" borderId="0" xfId="0" applyNumberFormat="1" applyAlignment="1">
      <alignment horizontal="center"/>
    </xf>
    <xf numFmtId="0" fontId="6" fillId="0" borderId="0" xfId="0" applyFont="1"/>
    <xf numFmtId="0" fontId="15" fillId="0" borderId="0" xfId="0" applyFont="1"/>
    <xf numFmtId="0" fontId="15" fillId="0" borderId="0" xfId="0" applyFont="1" applyAlignment="1">
      <alignment horizontal="center" vertical="center"/>
    </xf>
    <xf numFmtId="49" fontId="0" fillId="2" borderId="0" xfId="0" applyNumberFormat="1" applyFill="1" applyBorder="1"/>
    <xf numFmtId="49" fontId="0" fillId="2" borderId="0" xfId="0" applyNumberFormat="1" applyFill="1" applyBorder="1" applyAlignment="1">
      <alignment horizontal="center"/>
    </xf>
    <xf numFmtId="49" fontId="0" fillId="2" borderId="0" xfId="0" applyNumberFormat="1" applyFill="1" applyAlignment="1">
      <alignment horizontal="center"/>
    </xf>
    <xf numFmtId="165" fontId="0" fillId="2" borderId="0" xfId="0" applyNumberFormat="1" applyFill="1" applyBorder="1" applyAlignment="1">
      <alignment horizontal="center"/>
    </xf>
    <xf numFmtId="166" fontId="0" fillId="2" borderId="0" xfId="0" applyNumberFormat="1" applyFill="1" applyBorder="1" applyAlignment="1">
      <alignment horizontal="center"/>
    </xf>
    <xf numFmtId="168" fontId="0" fillId="2" borderId="0" xfId="0" applyNumberFormat="1" applyFill="1" applyBorder="1" applyAlignment="1">
      <alignment horizontal="center"/>
    </xf>
    <xf numFmtId="169" fontId="0" fillId="2" borderId="0" xfId="0" applyNumberFormat="1" applyFill="1" applyBorder="1" applyAlignment="1">
      <alignment horizontal="center"/>
    </xf>
    <xf numFmtId="169" fontId="0" fillId="2" borderId="0" xfId="0" applyNumberFormat="1" applyFill="1" applyAlignment="1">
      <alignment horizontal="center"/>
    </xf>
    <xf numFmtId="166" fontId="0" fillId="2" borderId="0" xfId="0" applyNumberFormat="1" applyFill="1" applyAlignment="1">
      <alignment horizontal="center"/>
    </xf>
    <xf numFmtId="0" fontId="0" fillId="2" borderId="0" xfId="0" applyFill="1" applyAlignment="1">
      <alignment horizontal="center"/>
    </xf>
    <xf numFmtId="168" fontId="0" fillId="2" borderId="0" xfId="0" applyNumberFormat="1" applyFill="1" applyAlignment="1">
      <alignment horizontal="center"/>
    </xf>
    <xf numFmtId="165" fontId="0" fillId="2" borderId="0" xfId="0" applyNumberFormat="1" applyFill="1" applyAlignment="1">
      <alignment horizontal="center"/>
    </xf>
    <xf numFmtId="170" fontId="0" fillId="2" borderId="0" xfId="0" applyNumberFormat="1" applyFill="1" applyBorder="1" applyAlignment="1">
      <alignment horizontal="center"/>
    </xf>
    <xf numFmtId="49" fontId="1" fillId="3" borderId="18" xfId="0" applyNumberFormat="1" applyFont="1" applyFill="1" applyBorder="1" applyAlignment="1">
      <alignment horizontal="left" vertical="center"/>
    </xf>
    <xf numFmtId="49" fontId="1" fillId="3" borderId="18" xfId="0" applyNumberFormat="1" applyFont="1" applyFill="1" applyBorder="1" applyAlignment="1">
      <alignment horizontal="center" vertical="center"/>
    </xf>
    <xf numFmtId="49" fontId="1" fillId="3" borderId="18" xfId="0" applyNumberFormat="1" applyFont="1" applyFill="1" applyBorder="1" applyAlignment="1">
      <alignment horizontal="center" vertical="center" wrapText="1"/>
    </xf>
    <xf numFmtId="49" fontId="2" fillId="3" borderId="18" xfId="0" applyNumberFormat="1" applyFont="1" applyFill="1" applyBorder="1" applyAlignment="1">
      <alignment horizontal="center" vertical="center" wrapText="1"/>
    </xf>
    <xf numFmtId="0" fontId="1" fillId="4" borderId="7" xfId="0" applyFont="1" applyFill="1" applyBorder="1"/>
    <xf numFmtId="0" fontId="1" fillId="4" borderId="7" xfId="0" applyFont="1" applyFill="1" applyBorder="1" applyAlignment="1">
      <alignment horizontal="center"/>
    </xf>
    <xf numFmtId="2" fontId="1" fillId="4" borderId="7" xfId="0" applyNumberFormat="1" applyFont="1" applyFill="1" applyBorder="1" applyAlignment="1">
      <alignment horizontal="center"/>
    </xf>
    <xf numFmtId="0" fontId="1" fillId="4" borderId="0" xfId="0" applyFont="1" applyFill="1" applyBorder="1"/>
    <xf numFmtId="0" fontId="1" fillId="4" borderId="0" xfId="0" applyFont="1" applyFill="1" applyBorder="1" applyAlignment="1">
      <alignment horizontal="center"/>
    </xf>
    <xf numFmtId="2" fontId="1" fillId="4" borderId="0" xfId="0" applyNumberFormat="1" applyFont="1" applyFill="1" applyBorder="1" applyAlignment="1">
      <alignment horizontal="center"/>
    </xf>
    <xf numFmtId="0" fontId="1" fillId="4" borderId="12" xfId="0" applyFont="1" applyFill="1" applyBorder="1"/>
    <xf numFmtId="0" fontId="1" fillId="4" borderId="12" xfId="0" applyFont="1" applyFill="1" applyBorder="1" applyAlignment="1">
      <alignment horizontal="center"/>
    </xf>
    <xf numFmtId="2" fontId="1" fillId="4" borderId="12" xfId="0" applyNumberFormat="1" applyFont="1" applyFill="1" applyBorder="1" applyAlignment="1">
      <alignment horizontal="center"/>
    </xf>
    <xf numFmtId="2" fontId="0" fillId="2" borderId="0" xfId="0" applyNumberFormat="1" applyFill="1" applyBorder="1" applyAlignment="1">
      <alignment horizontal="center"/>
    </xf>
    <xf numFmtId="167" fontId="0" fillId="2" borderId="0" xfId="0" applyNumberFormat="1" applyFill="1" applyAlignment="1">
      <alignment horizontal="center"/>
    </xf>
    <xf numFmtId="49" fontId="1" fillId="4" borderId="7" xfId="0" applyNumberFormat="1" applyFont="1" applyFill="1" applyBorder="1"/>
    <xf numFmtId="49" fontId="1" fillId="4" borderId="7" xfId="0" applyNumberFormat="1" applyFont="1" applyFill="1" applyBorder="1" applyAlignment="1">
      <alignment horizontal="center"/>
    </xf>
    <xf numFmtId="49" fontId="1" fillId="4" borderId="0" xfId="0" applyNumberFormat="1" applyFont="1" applyFill="1" applyBorder="1"/>
    <xf numFmtId="49" fontId="1" fillId="4" borderId="0" xfId="0" applyNumberFormat="1" applyFont="1" applyFill="1" applyBorder="1" applyAlignment="1">
      <alignment horizontal="center"/>
    </xf>
    <xf numFmtId="49" fontId="1" fillId="4" borderId="12" xfId="0" applyNumberFormat="1" applyFont="1" applyFill="1" applyBorder="1"/>
    <xf numFmtId="49" fontId="1" fillId="4" borderId="12" xfId="0" applyNumberFormat="1" applyFont="1" applyFill="1" applyBorder="1" applyAlignment="1">
      <alignment horizontal="center"/>
    </xf>
    <xf numFmtId="173" fontId="0" fillId="2" borderId="0" xfId="0" applyNumberFormat="1" applyFill="1" applyAlignment="1">
      <alignment horizontal="center"/>
    </xf>
    <xf numFmtId="2" fontId="1" fillId="3" borderId="18" xfId="0" applyNumberFormat="1" applyFont="1" applyFill="1" applyBorder="1" applyAlignment="1">
      <alignment horizontal="center" vertical="center" wrapText="1"/>
    </xf>
    <xf numFmtId="2" fontId="2" fillId="3" borderId="18" xfId="0" applyNumberFormat="1" applyFont="1" applyFill="1" applyBorder="1" applyAlignment="1">
      <alignment horizontal="center" vertical="center" wrapText="1"/>
    </xf>
    <xf numFmtId="172" fontId="1" fillId="3" borderId="18" xfId="0" applyNumberFormat="1" applyFont="1" applyFill="1" applyBorder="1" applyAlignment="1">
      <alignment horizontal="center" vertical="center" wrapText="1"/>
    </xf>
    <xf numFmtId="49" fontId="1" fillId="3" borderId="18" xfId="0" applyNumberFormat="1" applyFont="1" applyFill="1" applyBorder="1" applyAlignment="1">
      <alignment vertical="center"/>
    </xf>
    <xf numFmtId="0" fontId="0" fillId="4" borderId="7" xfId="0" applyFill="1" applyBorder="1" applyAlignment="1">
      <alignment horizontal="center"/>
    </xf>
    <xf numFmtId="0" fontId="0" fillId="4" borderId="0" xfId="0" applyFill="1" applyBorder="1" applyAlignment="1">
      <alignment horizontal="center"/>
    </xf>
    <xf numFmtId="0" fontId="0" fillId="4" borderId="12" xfId="0" applyFill="1" applyBorder="1" applyAlignment="1">
      <alignment horizontal="center"/>
    </xf>
    <xf numFmtId="2" fontId="0" fillId="4" borderId="12" xfId="0" applyNumberFormat="1" applyFill="1" applyBorder="1" applyAlignment="1">
      <alignment horizontal="center"/>
    </xf>
    <xf numFmtId="1" fontId="0" fillId="4" borderId="12" xfId="0" applyNumberFormat="1" applyFill="1" applyBorder="1" applyAlignment="1">
      <alignment horizontal="center"/>
    </xf>
    <xf numFmtId="171" fontId="0" fillId="4" borderId="12" xfId="0" applyNumberFormat="1" applyFill="1" applyBorder="1" applyAlignment="1">
      <alignment horizontal="center"/>
    </xf>
    <xf numFmtId="170" fontId="0" fillId="2" borderId="0" xfId="0" applyNumberFormat="1" applyFill="1" applyAlignment="1">
      <alignment horizontal="center"/>
    </xf>
    <xf numFmtId="165" fontId="0" fillId="4" borderId="7" xfId="0" applyNumberFormat="1" applyFill="1" applyBorder="1" applyAlignment="1">
      <alignment horizontal="center"/>
    </xf>
    <xf numFmtId="2" fontId="0" fillId="4" borderId="7" xfId="0" applyNumberFormat="1" applyFill="1" applyBorder="1" applyAlignment="1">
      <alignment horizontal="center"/>
    </xf>
    <xf numFmtId="174" fontId="0" fillId="4" borderId="7" xfId="0" applyNumberFormat="1" applyFill="1" applyBorder="1" applyAlignment="1">
      <alignment horizontal="center"/>
    </xf>
    <xf numFmtId="166" fontId="0" fillId="4" borderId="7" xfId="0" applyNumberFormat="1" applyFill="1" applyBorder="1" applyAlignment="1">
      <alignment horizontal="center"/>
    </xf>
    <xf numFmtId="165" fontId="0" fillId="4" borderId="0" xfId="0" applyNumberFormat="1" applyFill="1" applyBorder="1" applyAlignment="1">
      <alignment horizontal="center"/>
    </xf>
    <xf numFmtId="2" fontId="0" fillId="4" borderId="0" xfId="0" applyNumberFormat="1" applyFill="1" applyBorder="1" applyAlignment="1">
      <alignment horizontal="center"/>
    </xf>
    <xf numFmtId="174" fontId="0" fillId="4" borderId="0" xfId="0" applyNumberFormat="1" applyFill="1" applyBorder="1" applyAlignment="1">
      <alignment horizontal="center"/>
    </xf>
    <xf numFmtId="171" fontId="0" fillId="4" borderId="0" xfId="0" applyNumberFormat="1" applyFill="1" applyBorder="1" applyAlignment="1">
      <alignment horizontal="center"/>
    </xf>
    <xf numFmtId="167" fontId="0" fillId="4" borderId="0" xfId="0" applyNumberFormat="1" applyFill="1" applyBorder="1" applyAlignment="1">
      <alignment horizontal="center"/>
    </xf>
    <xf numFmtId="166" fontId="0" fillId="4" borderId="0" xfId="0" applyNumberFormat="1" applyFill="1" applyBorder="1" applyAlignment="1">
      <alignment horizontal="center"/>
    </xf>
    <xf numFmtId="169" fontId="0" fillId="4" borderId="0" xfId="0" applyNumberFormat="1" applyFill="1" applyBorder="1" applyAlignment="1">
      <alignment horizontal="center"/>
    </xf>
    <xf numFmtId="174" fontId="0" fillId="4" borderId="12" xfId="0" applyNumberFormat="1" applyFill="1" applyBorder="1" applyAlignment="1">
      <alignment horizontal="center"/>
    </xf>
    <xf numFmtId="167" fontId="0" fillId="4" borderId="12" xfId="0" applyNumberFormat="1" applyFill="1" applyBorder="1" applyAlignment="1">
      <alignment horizontal="center"/>
    </xf>
    <xf numFmtId="166" fontId="0" fillId="4" borderId="12" xfId="0" applyNumberFormat="1" applyFill="1" applyBorder="1" applyAlignment="1">
      <alignment horizontal="center"/>
    </xf>
    <xf numFmtId="168" fontId="0" fillId="4" borderId="7" xfId="0" applyNumberFormat="1" applyFill="1" applyBorder="1" applyAlignment="1">
      <alignment horizontal="center"/>
    </xf>
    <xf numFmtId="49" fontId="0" fillId="3" borderId="18" xfId="0" applyNumberFormat="1" applyFill="1" applyBorder="1" applyAlignment="1">
      <alignment horizontal="center" vertical="center" wrapText="1"/>
    </xf>
    <xf numFmtId="168" fontId="0" fillId="4" borderId="0" xfId="0" applyNumberFormat="1" applyFill="1" applyBorder="1" applyAlignment="1">
      <alignment horizontal="center"/>
    </xf>
    <xf numFmtId="168" fontId="0" fillId="4" borderId="12" xfId="0" applyNumberFormat="1" applyFill="1" applyBorder="1" applyAlignment="1">
      <alignment horizontal="center"/>
    </xf>
    <xf numFmtId="49" fontId="0" fillId="2" borderId="0" xfId="0" applyNumberFormat="1" applyFont="1" applyFill="1" applyBorder="1"/>
    <xf numFmtId="0" fontId="0" fillId="2" borderId="0" xfId="0" applyFill="1" applyAlignment="1">
      <alignment horizontal="center" vertical="center"/>
    </xf>
    <xf numFmtId="49" fontId="0" fillId="2" borderId="0" xfId="0" applyNumberFormat="1" applyFill="1" applyAlignment="1">
      <alignment horizontal="center" vertical="center"/>
    </xf>
    <xf numFmtId="169" fontId="0" fillId="2" borderId="0" xfId="0" applyNumberFormat="1" applyFill="1" applyAlignment="1">
      <alignment horizontal="center" vertical="center"/>
    </xf>
    <xf numFmtId="1" fontId="0" fillId="4" borderId="7" xfId="0" applyNumberFormat="1" applyFill="1" applyBorder="1" applyAlignment="1">
      <alignment horizontal="center"/>
    </xf>
    <xf numFmtId="1" fontId="0" fillId="4" borderId="0" xfId="0" applyNumberFormat="1" applyFill="1" applyBorder="1" applyAlignment="1">
      <alignment horizontal="center"/>
    </xf>
    <xf numFmtId="0" fontId="0" fillId="3" borderId="14" xfId="0" applyFill="1" applyBorder="1"/>
    <xf numFmtId="0" fontId="1" fillId="3" borderId="1" xfId="0" applyFont="1" applyFill="1" applyBorder="1" applyAlignment="1">
      <alignment vertical="center"/>
    </xf>
    <xf numFmtId="0" fontId="1" fillId="3" borderId="1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0" fillId="2" borderId="15" xfId="0" applyFill="1" applyBorder="1"/>
    <xf numFmtId="0" fontId="0" fillId="2" borderId="3" xfId="0" applyFont="1" applyFill="1" applyBorder="1" applyAlignment="1">
      <alignment vertical="center"/>
    </xf>
    <xf numFmtId="0" fontId="0" fillId="2" borderId="3" xfId="0" applyFont="1" applyFill="1" applyBorder="1" applyAlignment="1">
      <alignment horizontal="center" vertical="center"/>
    </xf>
    <xf numFmtId="0" fontId="0" fillId="2" borderId="17" xfId="0" applyFill="1" applyBorder="1"/>
    <xf numFmtId="0" fontId="0" fillId="2" borderId="5" xfId="0" applyFont="1" applyFill="1" applyBorder="1" applyAlignment="1">
      <alignment vertical="center"/>
    </xf>
    <xf numFmtId="0" fontId="0" fillId="2" borderId="5" xfId="0" applyFont="1" applyFill="1" applyBorder="1" applyAlignment="1">
      <alignment horizontal="center" vertical="center"/>
    </xf>
    <xf numFmtId="0" fontId="0" fillId="2" borderId="7" xfId="0" applyFont="1" applyFill="1" applyBorder="1" applyAlignment="1">
      <alignment vertical="center"/>
    </xf>
    <xf numFmtId="0" fontId="0" fillId="2" borderId="7" xfId="0" applyFont="1" applyFill="1" applyBorder="1" applyAlignment="1">
      <alignment horizontal="center" vertical="center"/>
    </xf>
    <xf numFmtId="0" fontId="0" fillId="2" borderId="0" xfId="0" applyFont="1" applyFill="1" applyBorder="1" applyAlignment="1">
      <alignment vertical="center"/>
    </xf>
    <xf numFmtId="0" fontId="0" fillId="2" borderId="0" xfId="0" applyFont="1" applyFill="1" applyBorder="1" applyAlignment="1">
      <alignment horizontal="center" vertical="center"/>
    </xf>
    <xf numFmtId="175" fontId="0" fillId="2" borderId="6" xfId="1" applyNumberFormat="1" applyFont="1" applyFill="1" applyBorder="1" applyAlignment="1">
      <alignment horizontal="center" vertical="center"/>
    </xf>
    <xf numFmtId="0" fontId="0" fillId="2" borderId="10" xfId="0" applyFont="1" applyFill="1" applyBorder="1" applyAlignment="1">
      <alignment vertical="center"/>
    </xf>
    <xf numFmtId="0" fontId="0" fillId="2" borderId="10" xfId="0" applyFont="1" applyFill="1" applyBorder="1" applyAlignment="1">
      <alignment horizontal="center" vertical="center"/>
    </xf>
    <xf numFmtId="0" fontId="0" fillId="2" borderId="16" xfId="0" applyFill="1" applyBorder="1"/>
    <xf numFmtId="0" fontId="0" fillId="2" borderId="12" xfId="0" applyFont="1" applyFill="1" applyBorder="1" applyAlignment="1">
      <alignment vertical="center"/>
    </xf>
    <xf numFmtId="0" fontId="0" fillId="2" borderId="12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vertical="center"/>
    </xf>
    <xf numFmtId="0" fontId="4" fillId="2" borderId="16" xfId="0" applyFont="1" applyFill="1" applyBorder="1" applyAlignment="1">
      <alignment vertical="center"/>
    </xf>
    <xf numFmtId="0" fontId="7" fillId="3" borderId="14" xfId="0" applyFont="1" applyFill="1" applyBorder="1"/>
    <xf numFmtId="0" fontId="4" fillId="2" borderId="15" xfId="0" applyFont="1" applyFill="1" applyBorder="1" applyAlignment="1">
      <alignment horizontal="center" vertical="center"/>
    </xf>
    <xf numFmtId="0" fontId="4" fillId="2" borderId="16" xfId="0" applyFont="1" applyFill="1" applyBorder="1" applyAlignment="1">
      <alignment horizontal="center" vertical="center"/>
    </xf>
    <xf numFmtId="0" fontId="4" fillId="3" borderId="14" xfId="0" applyFont="1" applyFill="1" applyBorder="1" applyAlignment="1">
      <alignment horizontal="left" vertical="center"/>
    </xf>
    <xf numFmtId="49" fontId="1" fillId="3" borderId="1" xfId="0" applyNumberFormat="1" applyFont="1" applyFill="1" applyBorder="1" applyAlignment="1">
      <alignment vertical="center"/>
    </xf>
    <xf numFmtId="49" fontId="1" fillId="3" borderId="1" xfId="0" applyNumberFormat="1" applyFont="1" applyFill="1" applyBorder="1" applyAlignment="1">
      <alignment horizontal="center" vertical="center"/>
    </xf>
    <xf numFmtId="49" fontId="1" fillId="3" borderId="1" xfId="0" applyNumberFormat="1" applyFont="1" applyFill="1" applyBorder="1" applyAlignment="1">
      <alignment horizontal="center" vertical="center" wrapText="1"/>
    </xf>
    <xf numFmtId="49" fontId="1" fillId="3" borderId="2" xfId="0" applyNumberFormat="1" applyFont="1" applyFill="1" applyBorder="1" applyAlignment="1">
      <alignment horizontal="center" vertical="center"/>
    </xf>
    <xf numFmtId="0" fontId="4" fillId="3" borderId="14" xfId="0" applyFont="1" applyFill="1" applyBorder="1"/>
    <xf numFmtId="166" fontId="0" fillId="2" borderId="0" xfId="0" applyNumberFormat="1" applyFill="1" applyAlignment="1">
      <alignment horizontal="center" vertical="center"/>
    </xf>
    <xf numFmtId="168" fontId="0" fillId="2" borderId="0" xfId="0" applyNumberFormat="1" applyFill="1" applyAlignment="1">
      <alignment horizontal="center" vertical="center"/>
    </xf>
    <xf numFmtId="172" fontId="0" fillId="4" borderId="7" xfId="0" applyNumberFormat="1" applyFill="1" applyBorder="1" applyAlignment="1">
      <alignment horizontal="center"/>
    </xf>
    <xf numFmtId="1" fontId="0" fillId="0" borderId="0" xfId="0" applyNumberFormat="1" applyAlignment="1">
      <alignment horizontal="center"/>
    </xf>
    <xf numFmtId="172" fontId="0" fillId="4" borderId="0" xfId="0" applyNumberFormat="1" applyFill="1" applyBorder="1" applyAlignment="1">
      <alignment horizontal="center"/>
    </xf>
    <xf numFmtId="172" fontId="0" fillId="4" borderId="12" xfId="0" applyNumberFormat="1" applyFill="1" applyBorder="1" applyAlignment="1">
      <alignment horizontal="center"/>
    </xf>
    <xf numFmtId="169" fontId="0" fillId="4" borderId="12" xfId="0" applyNumberFormat="1" applyFill="1" applyBorder="1" applyAlignment="1">
      <alignment horizontal="center"/>
    </xf>
    <xf numFmtId="167" fontId="0" fillId="2" borderId="0" xfId="0" applyNumberFormat="1" applyFill="1" applyAlignment="1">
      <alignment horizontal="center" vertical="center"/>
    </xf>
    <xf numFmtId="165" fontId="0" fillId="2" borderId="0" xfId="0" applyNumberFormat="1" applyFill="1" applyAlignment="1">
      <alignment horizontal="center" vertical="center"/>
    </xf>
    <xf numFmtId="174" fontId="0" fillId="2" borderId="0" xfId="0" applyNumberFormat="1" applyFill="1" applyAlignment="1">
      <alignment horizontal="center"/>
    </xf>
    <xf numFmtId="174" fontId="0" fillId="2" borderId="0" xfId="0" applyNumberFormat="1" applyFill="1" applyAlignment="1">
      <alignment horizontal="center" vertical="center"/>
    </xf>
    <xf numFmtId="49" fontId="0" fillId="2" borderId="0" xfId="0" applyNumberFormat="1" applyFill="1" applyBorder="1" applyAlignment="1">
      <alignment horizontal="left" vertical="center"/>
    </xf>
    <xf numFmtId="165" fontId="0" fillId="2" borderId="0" xfId="0" applyNumberFormat="1" applyFill="1" applyBorder="1" applyAlignment="1">
      <alignment horizontal="center" vertical="center"/>
    </xf>
    <xf numFmtId="166" fontId="0" fillId="2" borderId="0" xfId="0" applyNumberFormat="1" applyFill="1" applyBorder="1" applyAlignment="1">
      <alignment horizontal="center" vertical="center"/>
    </xf>
    <xf numFmtId="49" fontId="0" fillId="2" borderId="0" xfId="0" applyNumberFormat="1" applyFill="1" applyBorder="1" applyAlignment="1">
      <alignment horizontal="center" vertical="center"/>
    </xf>
    <xf numFmtId="169" fontId="0" fillId="2" borderId="0" xfId="0" applyNumberFormat="1" applyFill="1" applyBorder="1" applyAlignment="1">
      <alignment horizontal="center" vertical="center"/>
    </xf>
    <xf numFmtId="49" fontId="0" fillId="2" borderId="9" xfId="0" applyNumberFormat="1" applyFill="1" applyBorder="1" applyAlignment="1">
      <alignment horizontal="center" vertical="center"/>
    </xf>
    <xf numFmtId="49" fontId="0" fillId="2" borderId="12" xfId="0" applyNumberFormat="1" applyFill="1" applyBorder="1" applyAlignment="1">
      <alignment horizontal="left" vertical="center"/>
    </xf>
    <xf numFmtId="165" fontId="0" fillId="2" borderId="12" xfId="0" applyNumberFormat="1" applyFill="1" applyBorder="1" applyAlignment="1">
      <alignment horizontal="center" vertical="center"/>
    </xf>
    <xf numFmtId="166" fontId="0" fillId="2" borderId="12" xfId="0" applyNumberFormat="1" applyFill="1" applyBorder="1" applyAlignment="1">
      <alignment horizontal="center" vertical="center"/>
    </xf>
    <xf numFmtId="49" fontId="0" fillId="2" borderId="12" xfId="0" applyNumberFormat="1" applyFill="1" applyBorder="1" applyAlignment="1">
      <alignment horizontal="center" vertical="center"/>
    </xf>
    <xf numFmtId="0" fontId="0" fillId="0" borderId="0" xfId="0" applyFill="1" applyAlignment="1">
      <alignment horizontal="center"/>
    </xf>
    <xf numFmtId="49" fontId="1" fillId="0" borderId="18" xfId="0" applyNumberFormat="1" applyFont="1" applyFill="1" applyBorder="1" applyAlignment="1">
      <alignment horizontal="center" vertical="center" wrapText="1"/>
    </xf>
    <xf numFmtId="171" fontId="1" fillId="4" borderId="0" xfId="0" applyNumberFormat="1" applyFont="1" applyFill="1" applyBorder="1" applyAlignment="1">
      <alignment horizontal="center"/>
    </xf>
    <xf numFmtId="1" fontId="1" fillId="4" borderId="0" xfId="0" applyNumberFormat="1" applyFont="1" applyFill="1" applyBorder="1" applyAlignment="1">
      <alignment horizontal="center"/>
    </xf>
    <xf numFmtId="171" fontId="1" fillId="4" borderId="12" xfId="0" applyNumberFormat="1" applyFont="1" applyFill="1" applyBorder="1" applyAlignment="1">
      <alignment horizontal="center"/>
    </xf>
    <xf numFmtId="172" fontId="1" fillId="4" borderId="7" xfId="0" applyNumberFormat="1" applyFont="1" applyFill="1" applyBorder="1" applyAlignment="1">
      <alignment horizontal="center"/>
    </xf>
    <xf numFmtId="172" fontId="1" fillId="4" borderId="0" xfId="0" applyNumberFormat="1" applyFont="1" applyFill="1" applyBorder="1" applyAlignment="1">
      <alignment horizontal="center"/>
    </xf>
    <xf numFmtId="172" fontId="1" fillId="4" borderId="12" xfId="0" applyNumberFormat="1" applyFont="1" applyFill="1" applyBorder="1" applyAlignment="1">
      <alignment horizontal="center"/>
    </xf>
    <xf numFmtId="171" fontId="1" fillId="4" borderId="7" xfId="0" applyNumberFormat="1" applyFont="1" applyFill="1" applyBorder="1" applyAlignment="1">
      <alignment horizontal="center"/>
    </xf>
    <xf numFmtId="1" fontId="1" fillId="4" borderId="7" xfId="0" applyNumberFormat="1" applyFont="1" applyFill="1" applyBorder="1" applyAlignment="1">
      <alignment horizontal="center"/>
    </xf>
    <xf numFmtId="1" fontId="1" fillId="4" borderId="12" xfId="0" applyNumberFormat="1" applyFont="1" applyFill="1" applyBorder="1" applyAlignment="1">
      <alignment horizontal="center"/>
    </xf>
    <xf numFmtId="167" fontId="0" fillId="4" borderId="7" xfId="0" applyNumberFormat="1" applyFill="1" applyBorder="1" applyAlignment="1">
      <alignment horizontal="center"/>
    </xf>
    <xf numFmtId="166" fontId="1" fillId="4" borderId="7" xfId="0" applyNumberFormat="1" applyFont="1" applyFill="1" applyBorder="1" applyAlignment="1">
      <alignment horizontal="center"/>
    </xf>
    <xf numFmtId="166" fontId="1" fillId="4" borderId="12" xfId="0" applyNumberFormat="1" applyFont="1" applyFill="1" applyBorder="1" applyAlignment="1">
      <alignment horizontal="center"/>
    </xf>
    <xf numFmtId="176" fontId="0" fillId="4" borderId="7" xfId="0" applyNumberFormat="1" applyFill="1" applyBorder="1" applyAlignment="1">
      <alignment horizontal="center"/>
    </xf>
    <xf numFmtId="176" fontId="0" fillId="4" borderId="0" xfId="0" applyNumberFormat="1" applyFill="1" applyBorder="1" applyAlignment="1">
      <alignment horizontal="center"/>
    </xf>
    <xf numFmtId="176" fontId="0" fillId="4" borderId="12" xfId="0" applyNumberFormat="1" applyFill="1" applyBorder="1" applyAlignment="1">
      <alignment horizontal="center"/>
    </xf>
    <xf numFmtId="170" fontId="0" fillId="4" borderId="7" xfId="0" applyNumberFormat="1" applyFill="1" applyBorder="1" applyAlignment="1">
      <alignment horizontal="center"/>
    </xf>
    <xf numFmtId="170" fontId="0" fillId="4" borderId="0" xfId="0" applyNumberFormat="1" applyFill="1" applyBorder="1" applyAlignment="1">
      <alignment horizontal="center"/>
    </xf>
    <xf numFmtId="170" fontId="0" fillId="4" borderId="12" xfId="0" applyNumberFormat="1" applyFill="1" applyBorder="1" applyAlignment="1">
      <alignment horizontal="center"/>
    </xf>
    <xf numFmtId="172" fontId="0" fillId="2" borderId="0" xfId="0" applyNumberFormat="1" applyFill="1" applyAlignment="1">
      <alignment horizontal="center"/>
    </xf>
    <xf numFmtId="0" fontId="0" fillId="2" borderId="0" xfId="0" applyFill="1" applyBorder="1" applyAlignment="1">
      <alignment horizontal="center" vertical="center"/>
    </xf>
    <xf numFmtId="0" fontId="0" fillId="2" borderId="9" xfId="0" applyFill="1" applyBorder="1" applyAlignment="1">
      <alignment horizontal="center" vertical="center"/>
    </xf>
    <xf numFmtId="169" fontId="0" fillId="2" borderId="12" xfId="0" applyNumberFormat="1" applyFill="1" applyBorder="1" applyAlignment="1">
      <alignment horizontal="center" vertical="center"/>
    </xf>
    <xf numFmtId="174" fontId="1" fillId="4" borderId="7" xfId="0" applyNumberFormat="1" applyFont="1" applyFill="1" applyBorder="1" applyAlignment="1">
      <alignment horizontal="center"/>
    </xf>
    <xf numFmtId="174" fontId="1" fillId="4" borderId="0" xfId="0" applyNumberFormat="1" applyFont="1" applyFill="1" applyBorder="1" applyAlignment="1">
      <alignment horizontal="center"/>
    </xf>
    <xf numFmtId="174" fontId="1" fillId="4" borderId="12" xfId="0" applyNumberFormat="1" applyFont="1" applyFill="1" applyBorder="1" applyAlignment="1">
      <alignment horizontal="center"/>
    </xf>
    <xf numFmtId="166" fontId="1" fillId="4" borderId="0" xfId="0" applyNumberFormat="1" applyFont="1" applyFill="1" applyBorder="1" applyAlignment="1">
      <alignment horizontal="center"/>
    </xf>
    <xf numFmtId="175" fontId="0" fillId="2" borderId="4" xfId="1" applyNumberFormat="1" applyFont="1" applyFill="1" applyBorder="1" applyAlignment="1">
      <alignment horizontal="center" vertical="center"/>
    </xf>
    <xf numFmtId="175" fontId="0" fillId="2" borderId="8" xfId="1" applyNumberFormat="1" applyFont="1" applyFill="1" applyBorder="1" applyAlignment="1">
      <alignment horizontal="center" vertical="center"/>
    </xf>
    <xf numFmtId="175" fontId="0" fillId="2" borderId="9" xfId="1" applyNumberFormat="1" applyFont="1" applyFill="1" applyBorder="1" applyAlignment="1">
      <alignment horizontal="center" vertical="center"/>
    </xf>
    <xf numFmtId="175" fontId="0" fillId="2" borderId="11" xfId="1" applyNumberFormat="1" applyFont="1" applyFill="1" applyBorder="1" applyAlignment="1">
      <alignment horizontal="center" vertical="center"/>
    </xf>
    <xf numFmtId="175" fontId="0" fillId="2" borderId="13" xfId="1" applyNumberFormat="1" applyFont="1" applyFill="1" applyBorder="1" applyAlignment="1">
      <alignment horizontal="center" vertical="center"/>
    </xf>
    <xf numFmtId="0" fontId="16" fillId="0" borderId="0" xfId="0" applyFont="1" applyAlignment="1">
      <alignment horizontal="left" vertical="center"/>
    </xf>
    <xf numFmtId="0" fontId="1" fillId="3" borderId="18" xfId="0" applyFont="1" applyFill="1" applyBorder="1" applyAlignment="1">
      <alignment horizontal="center" vertical="center" wrapText="1"/>
    </xf>
    <xf numFmtId="49" fontId="0" fillId="2" borderId="0" xfId="0" applyNumberFormat="1" applyFill="1" applyAlignment="1">
      <alignment horizontal="left"/>
    </xf>
    <xf numFmtId="165" fontId="0" fillId="2" borderId="0" xfId="0" applyNumberFormat="1" applyFill="1" applyAlignment="1">
      <alignment horizontal="left"/>
    </xf>
    <xf numFmtId="2" fontId="0" fillId="2" borderId="0" xfId="0" applyNumberFormat="1" applyFill="1" applyAlignment="1">
      <alignment horizontal="center"/>
    </xf>
    <xf numFmtId="1" fontId="0" fillId="2" borderId="0" xfId="0" applyNumberFormat="1" applyFill="1" applyAlignment="1">
      <alignment horizontal="center"/>
    </xf>
    <xf numFmtId="177" fontId="0" fillId="2" borderId="0" xfId="0" applyNumberFormat="1" applyFill="1" applyAlignment="1">
      <alignment horizontal="center"/>
    </xf>
    <xf numFmtId="171" fontId="0" fillId="2" borderId="0" xfId="0" applyNumberFormat="1" applyFill="1" applyAlignment="1">
      <alignment horizontal="center"/>
    </xf>
    <xf numFmtId="173" fontId="0" fillId="2" borderId="0" xfId="0" applyNumberFormat="1" applyFill="1" applyAlignment="1">
      <alignment horizontal="left"/>
    </xf>
    <xf numFmtId="168" fontId="1" fillId="4" borderId="7" xfId="0" applyNumberFormat="1" applyFont="1" applyFill="1" applyBorder="1" applyAlignment="1">
      <alignment horizontal="center"/>
    </xf>
    <xf numFmtId="168" fontId="1" fillId="4" borderId="0" xfId="0" applyNumberFormat="1" applyFont="1" applyFill="1" applyBorder="1" applyAlignment="1">
      <alignment horizontal="center"/>
    </xf>
    <xf numFmtId="168" fontId="1" fillId="4" borderId="12" xfId="0" applyNumberFormat="1" applyFont="1" applyFill="1" applyBorder="1" applyAlignment="1">
      <alignment horizontal="center"/>
    </xf>
    <xf numFmtId="169" fontId="1" fillId="4" borderId="7" xfId="0" applyNumberFormat="1" applyFont="1" applyFill="1" applyBorder="1" applyAlignment="1">
      <alignment horizontal="center"/>
    </xf>
    <xf numFmtId="169" fontId="1" fillId="4" borderId="0" xfId="0" applyNumberFormat="1" applyFont="1" applyFill="1" applyBorder="1" applyAlignment="1">
      <alignment horizontal="center"/>
    </xf>
    <xf numFmtId="169" fontId="1" fillId="4" borderId="12" xfId="0" applyNumberFormat="1" applyFont="1" applyFill="1" applyBorder="1" applyAlignment="1">
      <alignment horizontal="center"/>
    </xf>
    <xf numFmtId="165" fontId="1" fillId="4" borderId="7" xfId="0" applyNumberFormat="1" applyFont="1" applyFill="1" applyBorder="1" applyAlignment="1">
      <alignment horizontal="center"/>
    </xf>
    <xf numFmtId="165" fontId="1" fillId="4" borderId="0" xfId="0" applyNumberFormat="1" applyFont="1" applyFill="1" applyBorder="1" applyAlignment="1">
      <alignment horizontal="center"/>
    </xf>
    <xf numFmtId="165" fontId="1" fillId="4" borderId="12" xfId="0" applyNumberFormat="1" applyFont="1" applyFill="1" applyBorder="1" applyAlignment="1">
      <alignment horizontal="center"/>
    </xf>
    <xf numFmtId="167" fontId="1" fillId="4" borderId="7" xfId="0" applyNumberFormat="1" applyFont="1" applyFill="1" applyBorder="1" applyAlignment="1">
      <alignment horizontal="center"/>
    </xf>
    <xf numFmtId="167" fontId="1" fillId="4" borderId="0" xfId="0" applyNumberFormat="1" applyFont="1" applyFill="1" applyBorder="1" applyAlignment="1">
      <alignment horizontal="center"/>
    </xf>
    <xf numFmtId="167" fontId="1" fillId="4" borderId="12" xfId="0" applyNumberFormat="1" applyFont="1" applyFill="1" applyBorder="1" applyAlignment="1">
      <alignment horizontal="center"/>
    </xf>
    <xf numFmtId="49" fontId="0" fillId="5" borderId="0" xfId="0" applyNumberFormat="1" applyFill="1" applyAlignment="1">
      <alignment horizontal="left"/>
    </xf>
    <xf numFmtId="165" fontId="0" fillId="5" borderId="0" xfId="0" applyNumberFormat="1" applyFill="1" applyAlignment="1">
      <alignment horizontal="center"/>
    </xf>
    <xf numFmtId="171" fontId="0" fillId="4" borderId="7" xfId="0" applyNumberFormat="1" applyFill="1" applyBorder="1" applyAlignment="1">
      <alignment horizontal="center"/>
    </xf>
    <xf numFmtId="169" fontId="0" fillId="4" borderId="7" xfId="0" applyNumberFormat="1" applyFill="1" applyBorder="1" applyAlignment="1">
      <alignment horizontal="center"/>
    </xf>
    <xf numFmtId="167" fontId="0" fillId="5" borderId="0" xfId="0" applyNumberFormat="1" applyFill="1" applyAlignment="1">
      <alignment horizontal="center"/>
    </xf>
    <xf numFmtId="49" fontId="0" fillId="5" borderId="0" xfId="0" applyNumberFormat="1" applyFill="1" applyBorder="1"/>
    <xf numFmtId="166" fontId="0" fillId="5" borderId="0" xfId="0" applyNumberFormat="1" applyFill="1" applyAlignment="1">
      <alignment horizontal="center"/>
    </xf>
    <xf numFmtId="172" fontId="1" fillId="4" borderId="7" xfId="0" applyNumberFormat="1" applyFont="1" applyFill="1" applyBorder="1" applyAlignment="1">
      <alignment horizontal="center" vertical="center"/>
    </xf>
    <xf numFmtId="172" fontId="1" fillId="4" borderId="0" xfId="0" applyNumberFormat="1" applyFont="1" applyFill="1" applyBorder="1" applyAlignment="1">
      <alignment horizontal="center" vertical="center"/>
    </xf>
    <xf numFmtId="172" fontId="1" fillId="4" borderId="12" xfId="0" applyNumberFormat="1" applyFont="1" applyFill="1" applyBorder="1" applyAlignment="1">
      <alignment horizontal="center" vertical="center"/>
    </xf>
    <xf numFmtId="1" fontId="1" fillId="4" borderId="7" xfId="0" applyNumberFormat="1" applyFont="1" applyFill="1" applyBorder="1" applyAlignment="1">
      <alignment horizontal="center" vertical="center"/>
    </xf>
    <xf numFmtId="1" fontId="1" fillId="4" borderId="0" xfId="0" applyNumberFormat="1" applyFont="1" applyFill="1" applyBorder="1" applyAlignment="1">
      <alignment horizontal="center" vertical="center"/>
    </xf>
    <xf numFmtId="1" fontId="1" fillId="4" borderId="12" xfId="0" applyNumberFormat="1" applyFont="1" applyFill="1" applyBorder="1" applyAlignment="1">
      <alignment horizontal="center" vertical="center"/>
    </xf>
    <xf numFmtId="2" fontId="0" fillId="2" borderId="0" xfId="0" applyNumberFormat="1" applyFill="1" applyAlignment="1">
      <alignment horizontal="center" vertical="center"/>
    </xf>
    <xf numFmtId="168" fontId="1" fillId="4" borderId="7" xfId="0" applyNumberFormat="1" applyFont="1" applyFill="1" applyBorder="1" applyAlignment="1">
      <alignment horizontal="center" vertical="center"/>
    </xf>
    <xf numFmtId="168" fontId="1" fillId="4" borderId="0" xfId="0" applyNumberFormat="1" applyFont="1" applyFill="1" applyBorder="1" applyAlignment="1">
      <alignment horizontal="center" vertical="center"/>
    </xf>
    <xf numFmtId="168" fontId="1" fillId="4" borderId="12" xfId="0" applyNumberFormat="1" applyFont="1" applyFill="1" applyBorder="1" applyAlignment="1">
      <alignment horizontal="center" vertical="center"/>
    </xf>
    <xf numFmtId="170" fontId="0" fillId="2" borderId="0" xfId="0" applyNumberFormat="1" applyFill="1" applyAlignment="1">
      <alignment horizontal="center" vertical="center"/>
    </xf>
    <xf numFmtId="170" fontId="1" fillId="4" borderId="7" xfId="0" applyNumberFormat="1" applyFont="1" applyFill="1" applyBorder="1" applyAlignment="1">
      <alignment horizontal="center" vertical="center"/>
    </xf>
    <xf numFmtId="170" fontId="1" fillId="4" borderId="0" xfId="0" applyNumberFormat="1" applyFont="1" applyFill="1" applyBorder="1" applyAlignment="1">
      <alignment horizontal="center" vertical="center"/>
    </xf>
    <xf numFmtId="170" fontId="1" fillId="4" borderId="12" xfId="0" applyNumberFormat="1" applyFont="1" applyFill="1" applyBorder="1" applyAlignment="1">
      <alignment horizontal="center" vertical="center"/>
    </xf>
    <xf numFmtId="173" fontId="0" fillId="2" borderId="0" xfId="0" applyNumberFormat="1" applyFill="1" applyAlignment="1">
      <alignment horizontal="center" vertical="center"/>
    </xf>
    <xf numFmtId="173" fontId="1" fillId="4" borderId="7" xfId="0" applyNumberFormat="1" applyFont="1" applyFill="1" applyBorder="1" applyAlignment="1">
      <alignment horizontal="center" vertical="center"/>
    </xf>
    <xf numFmtId="173" fontId="1" fillId="4" borderId="0" xfId="0" applyNumberFormat="1" applyFont="1" applyFill="1" applyBorder="1" applyAlignment="1">
      <alignment horizontal="center" vertical="center"/>
    </xf>
    <xf numFmtId="173" fontId="1" fillId="4" borderId="12" xfId="0" applyNumberFormat="1" applyFont="1" applyFill="1" applyBorder="1" applyAlignment="1">
      <alignment horizontal="center" vertical="center"/>
    </xf>
    <xf numFmtId="165" fontId="0" fillId="5" borderId="0" xfId="0" applyNumberFormat="1" applyFill="1" applyAlignment="1">
      <alignment horizontal="center" vertical="center"/>
    </xf>
    <xf numFmtId="173" fontId="0" fillId="4" borderId="7" xfId="0" applyNumberFormat="1" applyFill="1" applyBorder="1" applyAlignment="1">
      <alignment horizontal="center"/>
    </xf>
    <xf numFmtId="173" fontId="0" fillId="4" borderId="0" xfId="0" applyNumberFormat="1" applyFill="1" applyBorder="1" applyAlignment="1">
      <alignment horizontal="center"/>
    </xf>
    <xf numFmtId="173" fontId="0" fillId="4" borderId="12" xfId="0" applyNumberFormat="1" applyFill="1" applyBorder="1" applyAlignment="1">
      <alignment horizontal="center"/>
    </xf>
    <xf numFmtId="170" fontId="0" fillId="0" borderId="0" xfId="0" applyNumberFormat="1" applyAlignment="1">
      <alignment horizontal="center"/>
    </xf>
    <xf numFmtId="166" fontId="0" fillId="0" borderId="0" xfId="0" applyNumberFormat="1" applyAlignment="1">
      <alignment horizontal="center"/>
    </xf>
    <xf numFmtId="1" fontId="0" fillId="5" borderId="0" xfId="0" applyNumberFormat="1" applyFill="1" applyAlignment="1">
      <alignment horizontal="center"/>
    </xf>
    <xf numFmtId="168" fontId="0" fillId="5" borderId="0" xfId="0" applyNumberFormat="1" applyFill="1" applyAlignment="1">
      <alignment horizontal="center"/>
    </xf>
    <xf numFmtId="49" fontId="0" fillId="6" borderId="0" xfId="0" applyNumberFormat="1" applyFill="1" applyBorder="1" applyAlignment="1">
      <alignment horizontal="center"/>
    </xf>
    <xf numFmtId="173" fontId="0" fillId="2" borderId="0" xfId="0" applyNumberFormat="1" applyFill="1" applyBorder="1" applyAlignment="1">
      <alignment horizontal="center"/>
    </xf>
    <xf numFmtId="172" fontId="0" fillId="0" borderId="0" xfId="0" applyNumberFormat="1"/>
    <xf numFmtId="0" fontId="1" fillId="3" borderId="1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0" fillId="2" borderId="12" xfId="0" applyFont="1" applyFill="1" applyBorder="1" applyAlignment="1">
      <alignment horizontal="center" vertical="center"/>
    </xf>
    <xf numFmtId="0" fontId="6" fillId="0" borderId="0" xfId="0" applyFont="1"/>
    <xf numFmtId="0" fontId="0" fillId="2" borderId="0" xfId="0" applyFont="1" applyFill="1" applyBorder="1" applyAlignment="1">
      <alignment horizontal="center" vertical="center"/>
    </xf>
    <xf numFmtId="164" fontId="0" fillId="2" borderId="19" xfId="1" applyFont="1" applyFill="1" applyBorder="1" applyAlignment="1">
      <alignment horizontal="center" vertical="center"/>
    </xf>
    <xf numFmtId="164" fontId="0" fillId="2" borderId="20" xfId="1" applyFont="1" applyFill="1" applyBorder="1" applyAlignment="1">
      <alignment horizontal="center" vertical="center"/>
    </xf>
    <xf numFmtId="164" fontId="0" fillId="2" borderId="12" xfId="1" applyFont="1" applyFill="1" applyBorder="1" applyAlignment="1">
      <alignment horizontal="center" vertical="center"/>
    </xf>
    <xf numFmtId="164" fontId="0" fillId="2" borderId="13" xfId="1" applyFont="1" applyFill="1" applyBorder="1" applyAlignment="1">
      <alignment horizontal="center" vertical="center"/>
    </xf>
    <xf numFmtId="10" fontId="0" fillId="2" borderId="19" xfId="1" applyNumberFormat="1" applyFont="1" applyFill="1" applyBorder="1" applyAlignment="1">
      <alignment horizontal="center" vertical="center"/>
    </xf>
    <xf numFmtId="10" fontId="0" fillId="2" borderId="20" xfId="1" applyNumberFormat="1" applyFont="1" applyFill="1" applyBorder="1" applyAlignment="1">
      <alignment horizontal="center" vertical="center"/>
    </xf>
    <xf numFmtId="10" fontId="0" fillId="2" borderId="0" xfId="1" applyNumberFormat="1" applyFont="1" applyFill="1" applyBorder="1" applyAlignment="1">
      <alignment horizontal="center" vertical="center"/>
    </xf>
    <xf numFmtId="10" fontId="0" fillId="2" borderId="9" xfId="1" applyNumberFormat="1" applyFont="1" applyFill="1" applyBorder="1" applyAlignment="1">
      <alignment horizontal="center" vertical="center"/>
    </xf>
    <xf numFmtId="10" fontId="0" fillId="2" borderId="12" xfId="1" applyNumberFormat="1" applyFont="1" applyFill="1" applyBorder="1" applyAlignment="1">
      <alignment horizontal="center" vertical="center"/>
    </xf>
    <xf numFmtId="10" fontId="0" fillId="2" borderId="13" xfId="1" applyNumberFormat="1" applyFont="1" applyFill="1" applyBorder="1" applyAlignment="1">
      <alignment horizontal="center" vertical="center"/>
    </xf>
    <xf numFmtId="1" fontId="0" fillId="2" borderId="0" xfId="0" applyNumberFormat="1" applyFill="1" applyBorder="1" applyAlignment="1">
      <alignment horizontal="center"/>
    </xf>
    <xf numFmtId="49" fontId="0" fillId="5" borderId="0" xfId="0" applyNumberFormat="1" applyFill="1" applyBorder="1" applyAlignment="1">
      <alignment horizontal="center" wrapText="1"/>
    </xf>
    <xf numFmtId="166" fontId="0" fillId="5" borderId="0" xfId="0" applyNumberFormat="1" applyFill="1" applyAlignment="1">
      <alignment horizontal="center" vertical="center"/>
    </xf>
    <xf numFmtId="49" fontId="0" fillId="5" borderId="0" xfId="0" applyNumberFormat="1" applyFont="1" applyFill="1" applyBorder="1"/>
    <xf numFmtId="0" fontId="0" fillId="0" borderId="0" xfId="0" applyBorder="1"/>
    <xf numFmtId="2" fontId="0" fillId="2" borderId="0" xfId="0" applyNumberFormat="1" applyFill="1" applyBorder="1" applyAlignment="1">
      <alignment horizontal="center" vertical="center"/>
    </xf>
    <xf numFmtId="2" fontId="0" fillId="2" borderId="12" xfId="0" applyNumberFormat="1" applyFill="1" applyBorder="1" applyAlignment="1">
      <alignment horizontal="center" vertical="center"/>
    </xf>
    <xf numFmtId="166" fontId="0" fillId="2" borderId="13" xfId="0" applyNumberFormat="1" applyFill="1" applyBorder="1" applyAlignment="1">
      <alignment horizontal="center" vertical="center"/>
    </xf>
  </cellXfs>
  <cellStyles count="2">
    <cellStyle name="Čárka" xfId="1" builtinId="3"/>
    <cellStyle name="Normální" xfId="0" builtinId="0"/>
  </cellStyles>
  <dxfs count="0"/>
  <tableStyles count="0" defaultTableStyle="TableStyleMedium2" defaultPivotStyle="PivotStyleLight16"/>
  <colors>
    <mruColors>
      <color rgb="FFFF7C80"/>
      <color rgb="FFFF505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1571626</xdr:colOff>
      <xdr:row>0</xdr:row>
      <xdr:rowOff>71438</xdr:rowOff>
    </xdr:from>
    <xdr:to>
      <xdr:col>0</xdr:col>
      <xdr:colOff>3964782</xdr:colOff>
      <xdr:row>0</xdr:row>
      <xdr:rowOff>1347923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71626" y="71438"/>
          <a:ext cx="2393156" cy="127648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1726405</xdr:colOff>
      <xdr:row>0</xdr:row>
      <xdr:rowOff>107157</xdr:rowOff>
    </xdr:from>
    <xdr:to>
      <xdr:col>0</xdr:col>
      <xdr:colOff>4122341</xdr:colOff>
      <xdr:row>0</xdr:row>
      <xdr:rowOff>1381331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726405" y="107157"/>
          <a:ext cx="2395936" cy="127417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916781</xdr:colOff>
      <xdr:row>0</xdr:row>
      <xdr:rowOff>130969</xdr:rowOff>
    </xdr:from>
    <xdr:to>
      <xdr:col>2</xdr:col>
      <xdr:colOff>3306620</xdr:colOff>
      <xdr:row>0</xdr:row>
      <xdr:rowOff>1405143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476375" y="130969"/>
          <a:ext cx="2389839" cy="127417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571500</xdr:colOff>
      <xdr:row>0</xdr:row>
      <xdr:rowOff>59531</xdr:rowOff>
    </xdr:from>
    <xdr:to>
      <xdr:col>3</xdr:col>
      <xdr:colOff>639620</xdr:colOff>
      <xdr:row>0</xdr:row>
      <xdr:rowOff>1339802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07281" y="59531"/>
          <a:ext cx="2389839" cy="1280271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785812</xdr:colOff>
      <xdr:row>0</xdr:row>
      <xdr:rowOff>71438</xdr:rowOff>
    </xdr:from>
    <xdr:to>
      <xdr:col>4</xdr:col>
      <xdr:colOff>341964</xdr:colOff>
      <xdr:row>0</xdr:row>
      <xdr:rowOff>1345612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90625" y="71438"/>
          <a:ext cx="2389839" cy="127417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H77"/>
  <sheetViews>
    <sheetView showGridLines="0" tabSelected="1" zoomScale="80" zoomScaleNormal="80" workbookViewId="0">
      <selection activeCell="S51" sqref="S51"/>
    </sheetView>
  </sheetViews>
  <sheetFormatPr defaultRowHeight="15"/>
  <cols>
    <col min="1" max="1" width="75.85546875" customWidth="1"/>
    <col min="2" max="2" width="13.140625" style="2" customWidth="1"/>
    <col min="3" max="29" width="15.7109375" style="2" customWidth="1"/>
    <col min="30" max="34" width="15.7109375" customWidth="1"/>
  </cols>
  <sheetData>
    <row r="1" spans="1:29" ht="120" customHeight="1">
      <c r="B1" s="182" t="s">
        <v>390</v>
      </c>
      <c r="J1" s="149"/>
      <c r="K1" s="150"/>
      <c r="L1" s="150"/>
      <c r="M1" s="150"/>
      <c r="N1" s="150"/>
      <c r="O1" s="150"/>
      <c r="P1" s="150"/>
      <c r="Q1" s="149"/>
    </row>
    <row r="2" spans="1:29" s="11" customFormat="1">
      <c r="A2" s="9" t="s">
        <v>29</v>
      </c>
      <c r="B2" s="10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</row>
    <row r="3" spans="1:29" ht="15.75" thickBot="1"/>
    <row r="4" spans="1:29" s="3" customFormat="1" ht="60" customHeight="1">
      <c r="A4" s="40" t="s">
        <v>6</v>
      </c>
      <c r="B4" s="41" t="s">
        <v>3</v>
      </c>
      <c r="C4" s="42" t="s">
        <v>55</v>
      </c>
      <c r="D4" s="43" t="s">
        <v>56</v>
      </c>
      <c r="E4" s="42" t="s">
        <v>80</v>
      </c>
      <c r="F4" s="42" t="s">
        <v>57</v>
      </c>
      <c r="G4" s="42" t="s">
        <v>58</v>
      </c>
      <c r="H4" s="42" t="s">
        <v>387</v>
      </c>
      <c r="I4" s="42" t="s">
        <v>59</v>
      </c>
      <c r="J4" s="42" t="s">
        <v>60</v>
      </c>
      <c r="K4" s="42" t="s">
        <v>61</v>
      </c>
      <c r="L4" s="42" t="s">
        <v>37</v>
      </c>
      <c r="M4" s="42" t="s">
        <v>38</v>
      </c>
      <c r="N4" s="42" t="s">
        <v>40</v>
      </c>
      <c r="O4" s="42" t="s">
        <v>115</v>
      </c>
      <c r="P4" s="42" t="s">
        <v>41</v>
      </c>
      <c r="Q4" s="42" t="s">
        <v>196</v>
      </c>
      <c r="R4" s="42" t="s">
        <v>77</v>
      </c>
      <c r="S4" s="42" t="s">
        <v>78</v>
      </c>
      <c r="T4" s="42" t="s">
        <v>138</v>
      </c>
      <c r="U4" s="42" t="s">
        <v>199</v>
      </c>
      <c r="V4" s="42" t="s">
        <v>50</v>
      </c>
      <c r="W4" s="42" t="s">
        <v>76</v>
      </c>
      <c r="X4" s="42" t="s">
        <v>371</v>
      </c>
    </row>
    <row r="5" spans="1:29" s="2" customFormat="1">
      <c r="A5" s="184" t="s">
        <v>395</v>
      </c>
      <c r="B5" s="185">
        <v>23000475</v>
      </c>
      <c r="C5" s="35">
        <v>88.64</v>
      </c>
      <c r="D5" s="35">
        <v>17.079999999999998</v>
      </c>
      <c r="E5" s="37">
        <v>3.4849999999999999</v>
      </c>
      <c r="F5" s="37">
        <v>5</v>
      </c>
      <c r="G5" s="37">
        <v>2.88</v>
      </c>
      <c r="H5" s="187"/>
      <c r="I5" s="54"/>
      <c r="J5" s="54"/>
      <c r="K5" s="54"/>
      <c r="L5" s="35">
        <v>15</v>
      </c>
      <c r="M5" s="34">
        <v>127</v>
      </c>
      <c r="N5" s="35">
        <v>55.2</v>
      </c>
      <c r="O5" s="34"/>
      <c r="P5" s="35"/>
      <c r="Q5" s="35"/>
      <c r="R5" s="35"/>
      <c r="S5" s="37"/>
      <c r="T5" s="37"/>
      <c r="U5" s="37"/>
      <c r="V5" s="38"/>
      <c r="W5" s="35"/>
      <c r="X5" s="38"/>
      <c r="Y5" s="15"/>
      <c r="Z5" s="15"/>
    </row>
    <row r="6" spans="1:29" s="2" customFormat="1">
      <c r="A6" s="184" t="s">
        <v>395</v>
      </c>
      <c r="B6" s="185">
        <v>23000430</v>
      </c>
      <c r="C6" s="35">
        <v>87.04</v>
      </c>
      <c r="D6" s="35">
        <v>17.2</v>
      </c>
      <c r="E6" s="37">
        <v>2.67</v>
      </c>
      <c r="F6" s="37">
        <v>4.21</v>
      </c>
      <c r="G6" s="37">
        <v>3.4</v>
      </c>
      <c r="H6" s="187"/>
      <c r="I6" s="54">
        <v>0.62909999999999999</v>
      </c>
      <c r="J6" s="54">
        <v>0.44690000000000002</v>
      </c>
      <c r="K6" s="54">
        <v>0.18440000000000001</v>
      </c>
      <c r="L6" s="35">
        <v>15.6</v>
      </c>
      <c r="M6" s="34">
        <v>140.30000000000001</v>
      </c>
      <c r="N6" s="35">
        <v>86.63</v>
      </c>
      <c r="O6" s="34">
        <v>204.9</v>
      </c>
      <c r="P6" s="35"/>
      <c r="Q6" s="35"/>
      <c r="R6" s="35">
        <v>10.9</v>
      </c>
      <c r="S6" s="37"/>
      <c r="T6" s="37"/>
      <c r="U6" s="37"/>
      <c r="V6" s="38">
        <v>6031</v>
      </c>
      <c r="W6" s="35"/>
      <c r="X6" s="38"/>
      <c r="Y6" s="15"/>
      <c r="Z6" s="15"/>
      <c r="AB6" s="15"/>
    </row>
    <row r="7" spans="1:29" s="2" customFormat="1">
      <c r="A7" s="184" t="s">
        <v>395</v>
      </c>
      <c r="B7" s="185">
        <v>23000195</v>
      </c>
      <c r="C7" s="35">
        <v>88.34</v>
      </c>
      <c r="D7" s="35">
        <v>17.47</v>
      </c>
      <c r="E7" s="37">
        <v>4.1040000000000001</v>
      </c>
      <c r="F7" s="37">
        <v>4.75</v>
      </c>
      <c r="G7" s="37">
        <v>3.67</v>
      </c>
      <c r="H7" s="187"/>
      <c r="I7" s="54">
        <v>0.74650000000000005</v>
      </c>
      <c r="J7" s="54">
        <v>0.45569999999999999</v>
      </c>
      <c r="K7" s="54">
        <v>0.14410000000000001</v>
      </c>
      <c r="L7" s="35">
        <v>17.53</v>
      </c>
      <c r="M7" s="34">
        <v>118.4</v>
      </c>
      <c r="N7" s="35">
        <v>69.349999999999994</v>
      </c>
      <c r="O7" s="34">
        <v>260</v>
      </c>
      <c r="P7" s="35"/>
      <c r="Q7" s="35"/>
      <c r="R7" s="35">
        <v>11.82</v>
      </c>
      <c r="S7" s="37"/>
      <c r="T7" s="37"/>
      <c r="U7" s="37"/>
      <c r="V7" s="38">
        <v>7323</v>
      </c>
      <c r="W7" s="38"/>
      <c r="X7" s="38"/>
      <c r="Y7" s="15"/>
      <c r="Z7" s="15"/>
    </row>
    <row r="8" spans="1:29" s="2" customFormat="1">
      <c r="A8" s="203" t="s">
        <v>396</v>
      </c>
      <c r="B8" s="185">
        <v>23000300</v>
      </c>
      <c r="C8" s="35">
        <v>88.79</v>
      </c>
      <c r="D8" s="35">
        <v>20.399999999999999</v>
      </c>
      <c r="E8" s="37">
        <v>7.32</v>
      </c>
      <c r="F8" s="37">
        <v>4.49</v>
      </c>
      <c r="G8" s="37">
        <v>2.5089999999999999</v>
      </c>
      <c r="H8" s="187"/>
      <c r="I8" s="54">
        <v>0.59770000000000001</v>
      </c>
      <c r="J8" s="54">
        <v>0.56579999999999997</v>
      </c>
      <c r="K8" s="54">
        <v>0.30740000000000001</v>
      </c>
      <c r="L8" s="35">
        <v>127.6</v>
      </c>
      <c r="M8" s="34">
        <v>93.36</v>
      </c>
      <c r="N8" s="35">
        <v>80.86</v>
      </c>
      <c r="O8" s="34">
        <v>218.7</v>
      </c>
      <c r="P8" s="34"/>
      <c r="Q8" s="34"/>
      <c r="R8" s="35">
        <v>13.66</v>
      </c>
      <c r="S8" s="37"/>
      <c r="T8" s="37"/>
      <c r="U8" s="37"/>
      <c r="V8" s="204">
        <v>8430</v>
      </c>
      <c r="W8" s="38">
        <v>236</v>
      </c>
      <c r="X8" s="38">
        <v>3413</v>
      </c>
      <c r="Y8" s="15"/>
      <c r="Z8" s="15"/>
      <c r="AB8" s="15"/>
    </row>
    <row r="9" spans="1:29" s="2" customFormat="1">
      <c r="A9" s="184" t="s">
        <v>393</v>
      </c>
      <c r="B9" s="185">
        <v>23000633</v>
      </c>
      <c r="C9" s="35">
        <v>88.38</v>
      </c>
      <c r="D9" s="35">
        <v>14.14</v>
      </c>
      <c r="E9" s="37">
        <v>2.6440000000000001</v>
      </c>
      <c r="F9" s="34"/>
      <c r="G9" s="37">
        <v>3.48</v>
      </c>
      <c r="H9" s="187"/>
      <c r="I9" s="186"/>
      <c r="J9" s="188"/>
      <c r="K9" s="188"/>
      <c r="L9" s="189"/>
      <c r="M9" s="189"/>
      <c r="N9" s="189"/>
      <c r="O9" s="189"/>
      <c r="P9" s="189"/>
      <c r="Q9" s="189"/>
      <c r="R9" s="189"/>
      <c r="S9" s="189"/>
      <c r="T9" s="189"/>
      <c r="U9" s="189"/>
      <c r="V9" s="189"/>
      <c r="W9" s="189"/>
      <c r="X9" s="189"/>
      <c r="Y9" s="15"/>
    </row>
    <row r="10" spans="1:29" s="2" customFormat="1">
      <c r="A10" s="184" t="s">
        <v>393</v>
      </c>
      <c r="B10" s="190">
        <v>23.000495999999998</v>
      </c>
      <c r="C10" s="35">
        <v>88.24</v>
      </c>
      <c r="D10" s="35">
        <v>14.98</v>
      </c>
      <c r="E10" s="37">
        <v>4.01</v>
      </c>
      <c r="F10" s="37">
        <v>4.0999999999999996</v>
      </c>
      <c r="G10" s="37">
        <v>3.6949999999999998</v>
      </c>
      <c r="H10" s="187"/>
      <c r="I10" s="54"/>
      <c r="J10" s="54"/>
      <c r="K10" s="54"/>
      <c r="L10" s="35">
        <v>24.15</v>
      </c>
      <c r="M10" s="34">
        <v>108.5</v>
      </c>
      <c r="N10" s="35">
        <v>86.2</v>
      </c>
      <c r="O10" s="34"/>
      <c r="P10" s="35"/>
      <c r="Q10" s="35"/>
      <c r="R10" s="35"/>
      <c r="S10" s="37"/>
      <c r="T10" s="37"/>
      <c r="U10" s="37"/>
      <c r="V10" s="38"/>
      <c r="W10" s="35"/>
      <c r="X10" s="38"/>
      <c r="Y10" s="15"/>
      <c r="Z10" s="15"/>
    </row>
    <row r="11" spans="1:29" s="2" customFormat="1">
      <c r="A11" s="184" t="s">
        <v>394</v>
      </c>
      <c r="B11" s="185">
        <v>23000575</v>
      </c>
      <c r="C11" s="35">
        <v>87.7</v>
      </c>
      <c r="D11" s="35">
        <v>13.91</v>
      </c>
      <c r="E11" s="37">
        <v>2.67</v>
      </c>
      <c r="F11" s="37">
        <v>3.9409999999999998</v>
      </c>
      <c r="G11" s="37">
        <v>4.6059999999999999</v>
      </c>
      <c r="H11" s="187"/>
      <c r="I11" s="54">
        <v>0.55800000000000005</v>
      </c>
      <c r="J11" s="54">
        <v>0.36249999999999999</v>
      </c>
      <c r="K11" s="54">
        <v>0.254</v>
      </c>
      <c r="L11" s="35">
        <v>14.23</v>
      </c>
      <c r="M11" s="34">
        <v>89.78</v>
      </c>
      <c r="N11" s="35">
        <v>68.48</v>
      </c>
      <c r="O11" s="34">
        <v>173</v>
      </c>
      <c r="P11" s="35"/>
      <c r="Q11" s="35"/>
      <c r="R11" s="35">
        <v>9.8689999999999998</v>
      </c>
      <c r="S11" s="37">
        <v>2.0659999999999998</v>
      </c>
      <c r="T11" s="37">
        <v>0.98099999999999998</v>
      </c>
      <c r="U11" s="37">
        <v>3.0470000000000002</v>
      </c>
      <c r="V11" s="38">
        <v>4442</v>
      </c>
      <c r="W11" s="35"/>
      <c r="X11" s="38">
        <v>1987</v>
      </c>
      <c r="Y11" s="15"/>
      <c r="Z11" s="15"/>
    </row>
    <row r="12" spans="1:29" s="2" customFormat="1">
      <c r="A12" s="184" t="s">
        <v>394</v>
      </c>
      <c r="B12" s="185">
        <v>23000575</v>
      </c>
      <c r="C12" s="35">
        <v>87.54</v>
      </c>
      <c r="D12" s="35">
        <v>14.9</v>
      </c>
      <c r="E12" s="37">
        <v>3.4750000000000001</v>
      </c>
      <c r="F12" s="37">
        <v>4.3710000000000004</v>
      </c>
      <c r="G12" s="37">
        <v>3.5459999999999998</v>
      </c>
      <c r="H12" s="187"/>
      <c r="I12" s="54">
        <v>0.70499999999999996</v>
      </c>
      <c r="J12" s="54">
        <v>0.47099999999999997</v>
      </c>
      <c r="K12" s="54">
        <v>0.24299999999999999</v>
      </c>
      <c r="L12" s="35">
        <v>20.399999999999999</v>
      </c>
      <c r="M12" s="34">
        <v>105.2</v>
      </c>
      <c r="N12" s="35">
        <v>75.739999999999995</v>
      </c>
      <c r="O12" s="34">
        <v>185.2</v>
      </c>
      <c r="P12" s="35"/>
      <c r="Q12" s="35"/>
      <c r="R12" s="35">
        <v>12.9</v>
      </c>
      <c r="S12" s="37">
        <v>2.3650000000000002</v>
      </c>
      <c r="T12" s="37">
        <v>1.446</v>
      </c>
      <c r="U12" s="37">
        <v>3.8109999999999999</v>
      </c>
      <c r="V12" s="38">
        <v>3282</v>
      </c>
      <c r="W12" s="35"/>
      <c r="X12" s="38">
        <v>2049</v>
      </c>
      <c r="Y12" s="15"/>
      <c r="Z12" s="15"/>
    </row>
    <row r="13" spans="1:29" s="2" customFormat="1">
      <c r="A13" s="184" t="s">
        <v>394</v>
      </c>
      <c r="B13" s="185">
        <v>23000183</v>
      </c>
      <c r="C13" s="35">
        <v>86.73</v>
      </c>
      <c r="D13" s="35">
        <v>15.57</v>
      </c>
      <c r="E13" s="37">
        <v>3</v>
      </c>
      <c r="F13" s="37">
        <v>4.0179999999999998</v>
      </c>
      <c r="G13" s="37">
        <v>4.0949999999999998</v>
      </c>
      <c r="H13" s="187"/>
      <c r="I13" s="54"/>
      <c r="J13" s="54"/>
      <c r="K13" s="54"/>
      <c r="L13" s="35">
        <v>14.15</v>
      </c>
      <c r="M13" s="34">
        <v>103.5</v>
      </c>
      <c r="N13" s="35">
        <v>67.099999999999994</v>
      </c>
      <c r="O13" s="34"/>
      <c r="P13" s="35"/>
      <c r="Q13" s="35"/>
      <c r="R13" s="35">
        <v>10.79</v>
      </c>
      <c r="S13" s="37"/>
      <c r="T13" s="37"/>
      <c r="U13" s="37"/>
      <c r="V13" s="38">
        <v>6952</v>
      </c>
      <c r="W13" s="35"/>
      <c r="X13" s="38"/>
      <c r="Y13" s="15"/>
      <c r="Z13" s="15"/>
    </row>
    <row r="14" spans="1:29" s="2" customFormat="1">
      <c r="A14" s="184" t="s">
        <v>394</v>
      </c>
      <c r="B14" s="185">
        <v>23000225</v>
      </c>
      <c r="C14" s="35">
        <v>87.82</v>
      </c>
      <c r="D14" s="35">
        <v>15.71</v>
      </c>
      <c r="E14" s="37">
        <v>3.246</v>
      </c>
      <c r="F14" s="37">
        <v>4.9139999999999997</v>
      </c>
      <c r="G14" s="37">
        <v>3.7890000000000001</v>
      </c>
      <c r="H14" s="37">
        <v>3.2589999999999999</v>
      </c>
      <c r="I14" s="54">
        <v>0.78200000000000003</v>
      </c>
      <c r="J14" s="54">
        <v>0.42280000000000001</v>
      </c>
      <c r="K14" s="54">
        <v>0.25</v>
      </c>
      <c r="L14" s="35">
        <v>18.97</v>
      </c>
      <c r="M14" s="34">
        <v>136.19999999999999</v>
      </c>
      <c r="N14" s="35">
        <v>93.46</v>
      </c>
      <c r="O14" s="34">
        <v>309.10000000000002</v>
      </c>
      <c r="P14" s="35">
        <v>0.3039</v>
      </c>
      <c r="Q14" s="35">
        <v>1.583</v>
      </c>
      <c r="R14" s="35">
        <v>10.74</v>
      </c>
      <c r="S14" s="37">
        <v>2.198</v>
      </c>
      <c r="T14" s="37">
        <v>0.83499999999999996</v>
      </c>
      <c r="U14" s="37">
        <v>3.0329999999999999</v>
      </c>
      <c r="V14" s="38">
        <v>4997</v>
      </c>
      <c r="W14" s="38"/>
      <c r="X14" s="38">
        <v>1518</v>
      </c>
      <c r="Y14" s="15"/>
      <c r="Z14" s="15"/>
      <c r="AA14" s="15"/>
    </row>
    <row r="15" spans="1:29" s="1" customFormat="1">
      <c r="A15" s="44" t="s">
        <v>0</v>
      </c>
      <c r="B15" s="45"/>
      <c r="C15" s="46">
        <f>MIN(C5:C14)</f>
        <v>86.73</v>
      </c>
      <c r="D15" s="46">
        <f>MIN(D5:D14)</f>
        <v>13.91</v>
      </c>
      <c r="E15" s="154">
        <f>MIN(E5:E14)</f>
        <v>2.6440000000000001</v>
      </c>
      <c r="F15" s="154">
        <f>MIN(F5:F14)</f>
        <v>3.9409999999999998</v>
      </c>
      <c r="G15" s="154">
        <f>MIN(G5:G14)</f>
        <v>2.5089999999999999</v>
      </c>
      <c r="H15" s="46"/>
      <c r="I15" s="200">
        <f t="shared" ref="I15:O15" si="0">MIN(I5:I14)</f>
        <v>0.55800000000000005</v>
      </c>
      <c r="J15" s="200">
        <f t="shared" si="0"/>
        <v>0.36249999999999999</v>
      </c>
      <c r="K15" s="200">
        <f t="shared" si="0"/>
        <v>0.14410000000000001</v>
      </c>
      <c r="L15" s="161">
        <f t="shared" si="0"/>
        <v>14.15</v>
      </c>
      <c r="M15" s="194">
        <f t="shared" si="0"/>
        <v>89.78</v>
      </c>
      <c r="N15" s="161">
        <f t="shared" si="0"/>
        <v>55.2</v>
      </c>
      <c r="O15" s="194">
        <f t="shared" si="0"/>
        <v>173</v>
      </c>
      <c r="P15" s="46"/>
      <c r="Q15" s="46"/>
      <c r="R15" s="161">
        <f>MIN(R5:R14)</f>
        <v>9.8689999999999998</v>
      </c>
      <c r="S15" s="191">
        <f>MIN(S5:S14)</f>
        <v>2.0659999999999998</v>
      </c>
      <c r="T15" s="191">
        <f>MIN(T5:T14)</f>
        <v>0.83499999999999996</v>
      </c>
      <c r="U15" s="191">
        <f>MIN(U5:U14)</f>
        <v>3.0329999999999999</v>
      </c>
      <c r="V15" s="197">
        <f>MIN(V5:V14)</f>
        <v>3282</v>
      </c>
      <c r="W15" s="197"/>
      <c r="X15" s="197">
        <f>MIN(X5:X14)</f>
        <v>1518</v>
      </c>
    </row>
    <row r="16" spans="1:29" s="1" customFormat="1">
      <c r="A16" s="47" t="s">
        <v>1</v>
      </c>
      <c r="B16" s="48"/>
      <c r="C16" s="49">
        <f>MAX(C5:C14)</f>
        <v>88.79</v>
      </c>
      <c r="D16" s="49">
        <f>MAX(D5:D14)</f>
        <v>20.399999999999999</v>
      </c>
      <c r="E16" s="155">
        <f>MAX(E5:E14)</f>
        <v>7.32</v>
      </c>
      <c r="F16" s="155">
        <f>MAX(F5:F14)</f>
        <v>5</v>
      </c>
      <c r="G16" s="155">
        <f>MAX(G5:G14)</f>
        <v>4.6059999999999999</v>
      </c>
      <c r="H16" s="49"/>
      <c r="I16" s="201">
        <f t="shared" ref="I16:O16" si="1">MAX(I5:I14)</f>
        <v>0.78200000000000003</v>
      </c>
      <c r="J16" s="201">
        <f t="shared" si="1"/>
        <v>0.56579999999999997</v>
      </c>
      <c r="K16" s="201">
        <f t="shared" si="1"/>
        <v>0.30740000000000001</v>
      </c>
      <c r="L16" s="176">
        <f t="shared" si="1"/>
        <v>127.6</v>
      </c>
      <c r="M16" s="195">
        <f t="shared" si="1"/>
        <v>140.30000000000001</v>
      </c>
      <c r="N16" s="176">
        <f t="shared" si="1"/>
        <v>93.46</v>
      </c>
      <c r="O16" s="195">
        <f t="shared" si="1"/>
        <v>309.10000000000002</v>
      </c>
      <c r="P16" s="49"/>
      <c r="Q16" s="49"/>
      <c r="R16" s="176">
        <f t="shared" ref="R16:X16" si="2">MAX(R5:R14)</f>
        <v>13.66</v>
      </c>
      <c r="S16" s="192">
        <f t="shared" si="2"/>
        <v>2.3650000000000002</v>
      </c>
      <c r="T16" s="192">
        <f t="shared" si="2"/>
        <v>1.446</v>
      </c>
      <c r="U16" s="192">
        <f t="shared" si="2"/>
        <v>3.8109999999999999</v>
      </c>
      <c r="V16" s="198">
        <f t="shared" si="2"/>
        <v>8430</v>
      </c>
      <c r="W16" s="198">
        <f t="shared" si="2"/>
        <v>236</v>
      </c>
      <c r="X16" s="198">
        <f t="shared" si="2"/>
        <v>3413</v>
      </c>
    </row>
    <row r="17" spans="1:29" s="1" customFormat="1" ht="15.75" thickBot="1">
      <c r="A17" s="50" t="s">
        <v>2</v>
      </c>
      <c r="B17" s="51"/>
      <c r="C17" s="52">
        <f>MEDIAN(C5:C14)</f>
        <v>88.03</v>
      </c>
      <c r="D17" s="52">
        <f>MEDIAN(D5:D14)</f>
        <v>15.64</v>
      </c>
      <c r="E17" s="156">
        <f>MEDIAN(E5:E14)</f>
        <v>3.3605</v>
      </c>
      <c r="F17" s="156">
        <f>MEDIAN(F5:F14)</f>
        <v>4.3710000000000004</v>
      </c>
      <c r="G17" s="156">
        <f>MEDIAN(G5:G14)</f>
        <v>3.6079999999999997</v>
      </c>
      <c r="H17" s="52"/>
      <c r="I17" s="202">
        <f t="shared" ref="I17:O17" si="3">MEDIAN(I5:I14)</f>
        <v>0.66704999999999992</v>
      </c>
      <c r="J17" s="202">
        <f t="shared" si="3"/>
        <v>0.45130000000000003</v>
      </c>
      <c r="K17" s="202">
        <f t="shared" si="3"/>
        <v>0.2465</v>
      </c>
      <c r="L17" s="162">
        <f t="shared" si="3"/>
        <v>17.53</v>
      </c>
      <c r="M17" s="196">
        <f t="shared" si="3"/>
        <v>108.5</v>
      </c>
      <c r="N17" s="162">
        <f t="shared" si="3"/>
        <v>75.739999999999995</v>
      </c>
      <c r="O17" s="196">
        <f t="shared" si="3"/>
        <v>211.8</v>
      </c>
      <c r="P17" s="52"/>
      <c r="Q17" s="52"/>
      <c r="R17" s="162">
        <f t="shared" ref="R17:X17" si="4">MEDIAN(R5:R14)</f>
        <v>10.9</v>
      </c>
      <c r="S17" s="193">
        <f t="shared" si="4"/>
        <v>2.198</v>
      </c>
      <c r="T17" s="193">
        <f t="shared" si="4"/>
        <v>0.98099999999999998</v>
      </c>
      <c r="U17" s="193">
        <f t="shared" si="4"/>
        <v>3.0470000000000002</v>
      </c>
      <c r="V17" s="199">
        <f t="shared" si="4"/>
        <v>6031</v>
      </c>
      <c r="W17" s="199">
        <f t="shared" si="4"/>
        <v>236</v>
      </c>
      <c r="X17" s="199">
        <f t="shared" si="4"/>
        <v>2018</v>
      </c>
    </row>
    <row r="18" spans="1:29">
      <c r="C18" s="12"/>
      <c r="D18" s="12"/>
      <c r="E18" s="12"/>
      <c r="F18" s="12"/>
      <c r="G18" s="12"/>
      <c r="H18" s="23"/>
      <c r="I18" s="23"/>
      <c r="J18" s="23"/>
      <c r="AC18"/>
    </row>
    <row r="19" spans="1:29" ht="15.75" thickBot="1">
      <c r="C19" s="12"/>
      <c r="D19" s="12"/>
      <c r="E19" s="12"/>
      <c r="F19" s="12"/>
      <c r="G19" s="12"/>
      <c r="H19" s="23"/>
      <c r="I19" s="23"/>
      <c r="J19" s="23"/>
      <c r="AC19"/>
    </row>
    <row r="20" spans="1:29" ht="60" customHeight="1">
      <c r="A20" s="40" t="s">
        <v>5</v>
      </c>
      <c r="B20" s="41" t="s">
        <v>3</v>
      </c>
      <c r="C20" s="42" t="s">
        <v>55</v>
      </c>
      <c r="D20" s="43" t="s">
        <v>56</v>
      </c>
      <c r="E20" s="42" t="s">
        <v>80</v>
      </c>
      <c r="F20" s="42" t="s">
        <v>57</v>
      </c>
      <c r="G20" s="42" t="s">
        <v>58</v>
      </c>
      <c r="H20" s="42" t="s">
        <v>59</v>
      </c>
      <c r="I20" s="42" t="s">
        <v>60</v>
      </c>
      <c r="J20" s="42" t="s">
        <v>61</v>
      </c>
      <c r="K20" s="42" t="s">
        <v>37</v>
      </c>
      <c r="L20" s="42" t="s">
        <v>38</v>
      </c>
      <c r="M20" s="42" t="s">
        <v>40</v>
      </c>
      <c r="N20" s="42" t="s">
        <v>115</v>
      </c>
      <c r="O20" s="42" t="s">
        <v>41</v>
      </c>
      <c r="P20" s="42" t="s">
        <v>196</v>
      </c>
      <c r="Q20" s="42" t="s">
        <v>77</v>
      </c>
      <c r="R20" s="42" t="s">
        <v>78</v>
      </c>
      <c r="S20" s="42" t="s">
        <v>138</v>
      </c>
      <c r="T20" s="42" t="s">
        <v>199</v>
      </c>
      <c r="U20" s="42" t="s">
        <v>50</v>
      </c>
      <c r="V20" s="42" t="s">
        <v>116</v>
      </c>
      <c r="W20" s="42" t="s">
        <v>44</v>
      </c>
      <c r="X20" s="42" t="s">
        <v>45</v>
      </c>
      <c r="Y20" s="42" t="s">
        <v>46</v>
      </c>
      <c r="Z20"/>
      <c r="AA20"/>
      <c r="AB20"/>
      <c r="AC20"/>
    </row>
    <row r="21" spans="1:29">
      <c r="A21" s="27" t="s">
        <v>412</v>
      </c>
      <c r="B21" s="30">
        <v>23000162</v>
      </c>
      <c r="C21" s="31">
        <v>87.25</v>
      </c>
      <c r="D21" s="31">
        <v>16.23</v>
      </c>
      <c r="E21" s="32">
        <v>3.423</v>
      </c>
      <c r="F21" s="32">
        <v>4.4950000000000001</v>
      </c>
      <c r="G21" s="37">
        <v>2.1669999999999998</v>
      </c>
      <c r="H21" s="54">
        <v>0.84819999999999995</v>
      </c>
      <c r="I21" s="54">
        <v>0.51419999999999999</v>
      </c>
      <c r="J21" s="54">
        <v>0.14449999999999999</v>
      </c>
      <c r="K21" s="35">
        <v>14.05</v>
      </c>
      <c r="L21" s="35">
        <v>79.180000000000007</v>
      </c>
      <c r="M21" s="34">
        <v>107.7</v>
      </c>
      <c r="N21" s="34">
        <v>236.5</v>
      </c>
      <c r="O21" s="29"/>
      <c r="P21" s="29"/>
      <c r="Q21" s="29"/>
      <c r="R21" s="169">
        <v>3.7280000000000002</v>
      </c>
      <c r="S21" s="29"/>
      <c r="T21" s="29"/>
      <c r="U21" s="187">
        <v>8302</v>
      </c>
      <c r="V21" s="29"/>
      <c r="W21" s="29"/>
      <c r="X21" s="29"/>
      <c r="Y21" s="29"/>
      <c r="Z21"/>
      <c r="AA21"/>
      <c r="AB21"/>
      <c r="AC21"/>
    </row>
    <row r="22" spans="1:29">
      <c r="A22" s="27" t="s">
        <v>411</v>
      </c>
      <c r="B22" s="30">
        <v>23000452</v>
      </c>
      <c r="C22" s="31">
        <v>89.56</v>
      </c>
      <c r="D22" s="31">
        <v>15.75</v>
      </c>
      <c r="E22" s="32">
        <v>2.3279999999999998</v>
      </c>
      <c r="F22" s="32">
        <v>4.2930000000000001</v>
      </c>
      <c r="G22" s="37">
        <v>3.1840000000000002</v>
      </c>
      <c r="H22" s="37"/>
      <c r="I22" s="36"/>
      <c r="J22" s="35"/>
      <c r="K22" s="35">
        <v>16.899999999999999</v>
      </c>
      <c r="L22" s="35">
        <v>87.23</v>
      </c>
      <c r="M22" s="34">
        <v>59.91</v>
      </c>
      <c r="N22" s="34">
        <v>148.80000000000001</v>
      </c>
      <c r="O22" s="29"/>
      <c r="P22" s="29"/>
      <c r="Q22" s="29"/>
      <c r="R22" s="169">
        <v>3.6419999999999999</v>
      </c>
      <c r="S22" s="29"/>
      <c r="T22" s="29"/>
      <c r="U22" s="187">
        <v>6860</v>
      </c>
      <c r="V22" s="29"/>
      <c r="W22" s="29"/>
      <c r="X22" s="29"/>
      <c r="Y22" s="29"/>
      <c r="Z22"/>
      <c r="AA22"/>
      <c r="AB22"/>
      <c r="AC22"/>
    </row>
    <row r="23" spans="1:29">
      <c r="A23" s="27" t="s">
        <v>414</v>
      </c>
      <c r="B23" s="30">
        <v>23000287</v>
      </c>
      <c r="C23" s="31">
        <v>89.11</v>
      </c>
      <c r="D23" s="31">
        <v>16.149999999999999</v>
      </c>
      <c r="E23" s="32">
        <v>4.1059999999999999</v>
      </c>
      <c r="F23" s="32">
        <v>12.19</v>
      </c>
      <c r="G23" s="37">
        <v>2.7989999999999999</v>
      </c>
      <c r="H23" s="54">
        <v>3.3959999999999999</v>
      </c>
      <c r="I23" s="54">
        <v>0.5151</v>
      </c>
      <c r="J23" s="54">
        <v>0.159</v>
      </c>
      <c r="K23" s="35">
        <v>18.77</v>
      </c>
      <c r="L23" s="35">
        <v>146.19999999999999</v>
      </c>
      <c r="M23" s="34">
        <v>136.30000000000001</v>
      </c>
      <c r="N23" s="34">
        <v>274.7</v>
      </c>
      <c r="O23" s="29"/>
      <c r="P23" s="29"/>
      <c r="Q23" s="29"/>
      <c r="R23" s="169">
        <v>2.335</v>
      </c>
      <c r="S23" s="29">
        <v>1.2609999999999999</v>
      </c>
      <c r="T23" s="29">
        <v>3.5960000000000001</v>
      </c>
      <c r="U23" s="187">
        <v>8119</v>
      </c>
      <c r="V23" s="29"/>
      <c r="W23" s="29"/>
      <c r="X23" s="29"/>
      <c r="Y23" s="29"/>
      <c r="Z23"/>
      <c r="AA23"/>
      <c r="AB23"/>
      <c r="AC23"/>
    </row>
    <row r="24" spans="1:29">
      <c r="A24" s="208" t="s">
        <v>413</v>
      </c>
      <c r="B24" s="30">
        <v>23000255</v>
      </c>
      <c r="C24" s="31">
        <v>88.45</v>
      </c>
      <c r="D24" s="31">
        <v>13.31</v>
      </c>
      <c r="E24" s="32">
        <v>2.5350000000000001</v>
      </c>
      <c r="F24" s="32">
        <v>10.52</v>
      </c>
      <c r="G24" s="37">
        <v>3.835</v>
      </c>
      <c r="H24" s="54">
        <v>2.6890000000000001</v>
      </c>
      <c r="I24" s="54">
        <v>0.48980000000000001</v>
      </c>
      <c r="J24" s="54">
        <v>0.16200000000000001</v>
      </c>
      <c r="K24" s="35">
        <v>10.69</v>
      </c>
      <c r="L24" s="35">
        <v>81.61</v>
      </c>
      <c r="M24" s="34">
        <v>98.91</v>
      </c>
      <c r="N24" s="34">
        <v>290.7</v>
      </c>
      <c r="O24" s="54">
        <v>0.2152</v>
      </c>
      <c r="P24" s="54">
        <v>0.5353</v>
      </c>
      <c r="Q24" s="37">
        <v>5.6150000000000002</v>
      </c>
      <c r="R24" s="169">
        <v>2.7810000000000001</v>
      </c>
      <c r="S24" s="54"/>
      <c r="T24" s="54"/>
      <c r="U24" s="187">
        <v>9228</v>
      </c>
      <c r="V24" s="204">
        <v>4027</v>
      </c>
      <c r="W24" s="54"/>
      <c r="X24" s="54"/>
      <c r="Y24" s="54"/>
      <c r="Z24"/>
      <c r="AA24"/>
      <c r="AB24"/>
      <c r="AC24"/>
    </row>
    <row r="25" spans="1:29">
      <c r="A25" s="27" t="s">
        <v>410</v>
      </c>
      <c r="B25" s="30">
        <v>23000475</v>
      </c>
      <c r="C25" s="31">
        <v>90.27</v>
      </c>
      <c r="D25" s="31">
        <v>20.98</v>
      </c>
      <c r="E25" s="32">
        <v>6.3</v>
      </c>
      <c r="F25" s="32">
        <v>4.8449999999999998</v>
      </c>
      <c r="G25" s="37">
        <v>2.4449999999999998</v>
      </c>
      <c r="H25" s="37"/>
      <c r="I25" s="36"/>
      <c r="J25" s="35"/>
      <c r="K25" s="35">
        <v>20.8</v>
      </c>
      <c r="L25" s="35">
        <v>125</v>
      </c>
      <c r="M25" s="34">
        <v>109.5</v>
      </c>
      <c r="N25" s="29"/>
      <c r="O25" s="29"/>
      <c r="P25" s="29"/>
      <c r="Q25" s="29"/>
      <c r="R25" s="29"/>
      <c r="S25" s="29"/>
      <c r="T25" s="29"/>
      <c r="U25" s="29"/>
      <c r="V25" s="29"/>
      <c r="W25" s="29"/>
      <c r="X25" s="29">
        <v>43.61</v>
      </c>
      <c r="Y25" s="29">
        <v>42.28</v>
      </c>
      <c r="Z25"/>
      <c r="AA25"/>
      <c r="AB25"/>
      <c r="AC25"/>
    </row>
    <row r="26" spans="1:29">
      <c r="A26" s="27" t="s">
        <v>415</v>
      </c>
      <c r="B26" s="30">
        <v>23000276</v>
      </c>
      <c r="C26" s="31">
        <v>86.59</v>
      </c>
      <c r="D26" s="31">
        <v>20.350000000000001</v>
      </c>
      <c r="E26" s="32">
        <v>7.4779999999999998</v>
      </c>
      <c r="F26" s="32">
        <v>4.8689999999999998</v>
      </c>
      <c r="G26" s="37">
        <v>2.98</v>
      </c>
      <c r="H26" s="54"/>
      <c r="I26" s="54"/>
      <c r="J26" s="54"/>
      <c r="K26" s="35">
        <v>24.83</v>
      </c>
      <c r="L26" s="35">
        <v>108.2</v>
      </c>
      <c r="M26" s="34">
        <v>142.5</v>
      </c>
      <c r="N26" s="34">
        <v>387.9</v>
      </c>
      <c r="O26" s="29"/>
      <c r="P26" s="29"/>
      <c r="Q26" s="29"/>
      <c r="R26" s="169"/>
      <c r="S26" s="29"/>
      <c r="T26" s="29"/>
      <c r="U26" s="187">
        <v>11770</v>
      </c>
      <c r="V26" s="29"/>
      <c r="W26" s="29">
        <v>133.1</v>
      </c>
      <c r="X26" s="29"/>
      <c r="Y26" s="29"/>
      <c r="Z26"/>
      <c r="AA26"/>
      <c r="AB26"/>
      <c r="AC26"/>
    </row>
    <row r="27" spans="1:29">
      <c r="A27" s="27" t="s">
        <v>415</v>
      </c>
      <c r="B27" s="30">
        <v>23000267</v>
      </c>
      <c r="C27" s="31">
        <v>87.67</v>
      </c>
      <c r="D27" s="31">
        <v>20.78</v>
      </c>
      <c r="E27" s="32">
        <v>6.1879999999999997</v>
      </c>
      <c r="F27" s="32">
        <v>5.0170000000000003</v>
      </c>
      <c r="G27" s="37">
        <v>3.6320000000000001</v>
      </c>
      <c r="H27" s="54"/>
      <c r="I27" s="54"/>
      <c r="J27" s="54"/>
      <c r="K27" s="35">
        <v>20.55</v>
      </c>
      <c r="L27" s="35">
        <v>99.34</v>
      </c>
      <c r="M27" s="34">
        <v>110.4</v>
      </c>
      <c r="N27" s="34">
        <v>241</v>
      </c>
      <c r="O27" s="29"/>
      <c r="P27" s="29"/>
      <c r="Q27" s="29"/>
      <c r="R27" s="169">
        <v>5.2240000000000002</v>
      </c>
      <c r="S27" s="29"/>
      <c r="T27" s="29"/>
      <c r="U27" s="187">
        <v>10700</v>
      </c>
      <c r="V27" s="29"/>
      <c r="W27" s="29"/>
      <c r="X27" s="29">
        <v>37.479999999999997</v>
      </c>
      <c r="Y27" s="29">
        <v>45.08</v>
      </c>
      <c r="Z27"/>
      <c r="AA27"/>
      <c r="AB27"/>
      <c r="AC27"/>
    </row>
    <row r="28" spans="1:29">
      <c r="A28" s="55" t="s">
        <v>0</v>
      </c>
      <c r="B28" s="56"/>
      <c r="C28" s="46">
        <f t="shared" ref="C28:N28" si="5">MIN(C21:C27)</f>
        <v>86.59</v>
      </c>
      <c r="D28" s="46">
        <f t="shared" si="5"/>
        <v>13.31</v>
      </c>
      <c r="E28" s="191">
        <f t="shared" si="5"/>
        <v>2.3279999999999998</v>
      </c>
      <c r="F28" s="191">
        <f t="shared" si="5"/>
        <v>4.2930000000000001</v>
      </c>
      <c r="G28" s="191">
        <f t="shared" si="5"/>
        <v>2.1669999999999998</v>
      </c>
      <c r="H28" s="200">
        <f t="shared" si="5"/>
        <v>0.84819999999999995</v>
      </c>
      <c r="I28" s="200">
        <f t="shared" si="5"/>
        <v>0.48980000000000001</v>
      </c>
      <c r="J28" s="200">
        <f t="shared" si="5"/>
        <v>0.14449999999999999</v>
      </c>
      <c r="K28" s="46">
        <f t="shared" si="5"/>
        <v>10.69</v>
      </c>
      <c r="L28" s="161">
        <f t="shared" si="5"/>
        <v>79.180000000000007</v>
      </c>
      <c r="M28" s="194">
        <f t="shared" si="5"/>
        <v>59.91</v>
      </c>
      <c r="N28" s="194">
        <f t="shared" si="5"/>
        <v>148.80000000000001</v>
      </c>
      <c r="O28" s="194"/>
      <c r="P28" s="194"/>
      <c r="Q28" s="194"/>
      <c r="R28" s="154">
        <f>MIN(R21:R27)</f>
        <v>2.335</v>
      </c>
      <c r="S28" s="194"/>
      <c r="T28" s="194"/>
      <c r="U28" s="158">
        <f>MIN(U21:U27)</f>
        <v>6860</v>
      </c>
      <c r="V28" s="158"/>
      <c r="W28" s="158"/>
      <c r="X28" s="46">
        <f>MIN(X21:X27)</f>
        <v>37.479999999999997</v>
      </c>
      <c r="Y28" s="46">
        <f>MIN(Y21:Y27)</f>
        <v>42.28</v>
      </c>
      <c r="Z28"/>
      <c r="AA28"/>
      <c r="AB28"/>
      <c r="AC28"/>
    </row>
    <row r="29" spans="1:29">
      <c r="A29" s="57" t="s">
        <v>1</v>
      </c>
      <c r="B29" s="58"/>
      <c r="C29" s="49">
        <f t="shared" ref="C29:N29" si="6">MAX(C21:C27)</f>
        <v>90.27</v>
      </c>
      <c r="D29" s="49">
        <f t="shared" si="6"/>
        <v>20.98</v>
      </c>
      <c r="E29" s="192">
        <f t="shared" si="6"/>
        <v>7.4779999999999998</v>
      </c>
      <c r="F29" s="192">
        <f t="shared" si="6"/>
        <v>12.19</v>
      </c>
      <c r="G29" s="192">
        <f t="shared" si="6"/>
        <v>3.835</v>
      </c>
      <c r="H29" s="201">
        <f t="shared" si="6"/>
        <v>3.3959999999999999</v>
      </c>
      <c r="I29" s="201">
        <f t="shared" si="6"/>
        <v>0.5151</v>
      </c>
      <c r="J29" s="201">
        <f t="shared" si="6"/>
        <v>0.16200000000000001</v>
      </c>
      <c r="K29" s="49">
        <f t="shared" si="6"/>
        <v>24.83</v>
      </c>
      <c r="L29" s="176">
        <f t="shared" si="6"/>
        <v>146.19999999999999</v>
      </c>
      <c r="M29" s="195">
        <f t="shared" si="6"/>
        <v>142.5</v>
      </c>
      <c r="N29" s="195">
        <f t="shared" si="6"/>
        <v>387.9</v>
      </c>
      <c r="O29" s="195"/>
      <c r="P29" s="195"/>
      <c r="Q29" s="195"/>
      <c r="R29" s="155">
        <f>MAX(R21:R27)</f>
        <v>5.2240000000000002</v>
      </c>
      <c r="S29" s="195"/>
      <c r="T29" s="195"/>
      <c r="U29" s="152">
        <f>MAX(U21:U27)</f>
        <v>11770</v>
      </c>
      <c r="V29" s="152"/>
      <c r="W29" s="152"/>
      <c r="X29" s="49">
        <f>MAX(X21:X27)</f>
        <v>43.61</v>
      </c>
      <c r="Y29" s="49">
        <f>MAX(Y21:Y27)</f>
        <v>45.08</v>
      </c>
      <c r="Z29"/>
      <c r="AA29"/>
      <c r="AB29"/>
      <c r="AC29"/>
    </row>
    <row r="30" spans="1:29" ht="15.75" thickBot="1">
      <c r="A30" s="59" t="s">
        <v>2</v>
      </c>
      <c r="B30" s="60"/>
      <c r="C30" s="52">
        <f t="shared" ref="C30:N30" si="7">MEDIAN(C21:C27)</f>
        <v>88.45</v>
      </c>
      <c r="D30" s="52">
        <f t="shared" si="7"/>
        <v>16.23</v>
      </c>
      <c r="E30" s="193">
        <f t="shared" si="7"/>
        <v>4.1059999999999999</v>
      </c>
      <c r="F30" s="193">
        <f t="shared" si="7"/>
        <v>4.8689999999999998</v>
      </c>
      <c r="G30" s="193">
        <f t="shared" si="7"/>
        <v>2.98</v>
      </c>
      <c r="H30" s="202">
        <f t="shared" si="7"/>
        <v>2.6890000000000001</v>
      </c>
      <c r="I30" s="202">
        <f t="shared" si="7"/>
        <v>0.51419999999999999</v>
      </c>
      <c r="J30" s="202">
        <f t="shared" si="7"/>
        <v>0.159</v>
      </c>
      <c r="K30" s="52">
        <f t="shared" si="7"/>
        <v>18.77</v>
      </c>
      <c r="L30" s="162">
        <f t="shared" si="7"/>
        <v>99.34</v>
      </c>
      <c r="M30" s="196">
        <f t="shared" si="7"/>
        <v>109.5</v>
      </c>
      <c r="N30" s="196">
        <f t="shared" si="7"/>
        <v>257.85000000000002</v>
      </c>
      <c r="O30" s="196"/>
      <c r="P30" s="196"/>
      <c r="Q30" s="196"/>
      <c r="R30" s="156">
        <f>MEDIAN(R21:R27)</f>
        <v>3.6419999999999999</v>
      </c>
      <c r="S30" s="196"/>
      <c r="T30" s="196"/>
      <c r="U30" s="159">
        <f>MEDIAN(U21:U27)</f>
        <v>8765</v>
      </c>
      <c r="V30" s="159"/>
      <c r="W30" s="159"/>
      <c r="X30" s="52">
        <f>MEDIAN(X21:X27)</f>
        <v>40.545000000000002</v>
      </c>
      <c r="Y30" s="52">
        <f>MEDIAN(Y21:Y27)</f>
        <v>43.68</v>
      </c>
      <c r="Z30"/>
      <c r="AA30"/>
      <c r="AB30"/>
      <c r="AC30"/>
    </row>
    <row r="31" spans="1:29">
      <c r="C31" s="12"/>
      <c r="D31" s="12"/>
      <c r="E31" s="12"/>
      <c r="F31" s="12"/>
      <c r="G31" s="12"/>
      <c r="H31" s="23"/>
      <c r="I31" s="23"/>
      <c r="J31" s="23"/>
      <c r="AC31"/>
    </row>
    <row r="32" spans="1:29" ht="15.75" thickBot="1">
      <c r="C32" s="12"/>
      <c r="D32" s="12"/>
      <c r="E32" s="12"/>
      <c r="F32" s="12"/>
      <c r="G32" s="12"/>
      <c r="H32" s="23"/>
      <c r="I32" s="23"/>
      <c r="J32" s="23"/>
      <c r="AC32"/>
    </row>
    <row r="33" spans="1:34" s="4" customFormat="1" ht="60" customHeight="1">
      <c r="A33" s="40" t="s">
        <v>4</v>
      </c>
      <c r="B33" s="41" t="s">
        <v>3</v>
      </c>
      <c r="C33" s="62" t="s">
        <v>55</v>
      </c>
      <c r="D33" s="63" t="s">
        <v>56</v>
      </c>
      <c r="E33" s="42" t="s">
        <v>80</v>
      </c>
      <c r="F33" s="42" t="s">
        <v>57</v>
      </c>
      <c r="G33" s="42" t="s">
        <v>58</v>
      </c>
      <c r="H33" s="64" t="s">
        <v>59</v>
      </c>
      <c r="I33" s="64" t="s">
        <v>60</v>
      </c>
      <c r="J33" s="64" t="s">
        <v>61</v>
      </c>
      <c r="K33" s="42" t="s">
        <v>62</v>
      </c>
      <c r="L33" s="42" t="s">
        <v>37</v>
      </c>
      <c r="M33" s="42" t="s">
        <v>38</v>
      </c>
      <c r="N33" s="42" t="s">
        <v>40</v>
      </c>
      <c r="O33" s="42" t="s">
        <v>115</v>
      </c>
      <c r="P33" s="42" t="s">
        <v>119</v>
      </c>
      <c r="Q33" s="42" t="s">
        <v>41</v>
      </c>
      <c r="R33" s="42" t="s">
        <v>196</v>
      </c>
      <c r="S33" s="42" t="s">
        <v>370</v>
      </c>
      <c r="T33" s="42" t="s">
        <v>50</v>
      </c>
      <c r="U33" s="42" t="s">
        <v>76</v>
      </c>
      <c r="V33" s="42" t="s">
        <v>198</v>
      </c>
      <c r="W33" s="42" t="s">
        <v>116</v>
      </c>
      <c r="X33" s="42" t="s">
        <v>139</v>
      </c>
      <c r="Y33" s="42" t="s">
        <v>51</v>
      </c>
      <c r="Z33" s="42" t="s">
        <v>52</v>
      </c>
      <c r="AA33" s="42" t="s">
        <v>53</v>
      </c>
      <c r="AB33" s="42" t="s">
        <v>54</v>
      </c>
      <c r="AC33" s="42" t="s">
        <v>81</v>
      </c>
      <c r="AD33" s="42" t="s">
        <v>82</v>
      </c>
    </row>
    <row r="34" spans="1:34">
      <c r="A34" s="27" t="s">
        <v>427</v>
      </c>
      <c r="B34" s="30">
        <v>23000452</v>
      </c>
      <c r="C34" s="31">
        <v>88.32</v>
      </c>
      <c r="D34" s="31">
        <v>25.91</v>
      </c>
      <c r="E34" s="32">
        <v>2.968</v>
      </c>
      <c r="F34" s="37">
        <v>8.859</v>
      </c>
      <c r="G34" s="37">
        <v>8.048</v>
      </c>
      <c r="H34" s="37">
        <v>1.75</v>
      </c>
      <c r="I34" s="54">
        <v>0.66069999999999995</v>
      </c>
      <c r="J34" s="37">
        <v>0.51500000000000001</v>
      </c>
      <c r="K34" s="37">
        <v>0.48399999999999999</v>
      </c>
      <c r="L34" s="34">
        <v>46.15</v>
      </c>
      <c r="M34" s="34">
        <v>202.8</v>
      </c>
      <c r="N34" s="34">
        <v>103.6</v>
      </c>
      <c r="O34" s="36"/>
      <c r="P34" s="35">
        <v>0.97389999999999999</v>
      </c>
      <c r="Q34" s="72"/>
      <c r="R34" s="38"/>
      <c r="S34" s="93"/>
      <c r="T34" s="136">
        <v>12510</v>
      </c>
      <c r="U34" s="93"/>
      <c r="V34" s="93"/>
      <c r="W34" s="93"/>
      <c r="X34" s="216">
        <v>1.1499999999999999</v>
      </c>
      <c r="Y34" s="129"/>
      <c r="Z34" s="220"/>
      <c r="AA34" s="224"/>
      <c r="AB34" s="129"/>
      <c r="AC34" s="28" t="s">
        <v>428</v>
      </c>
      <c r="AD34" s="28" t="s">
        <v>428</v>
      </c>
    </row>
    <row r="35" spans="1:34">
      <c r="A35" s="27" t="s">
        <v>426</v>
      </c>
      <c r="B35" s="30">
        <v>23000449</v>
      </c>
      <c r="C35" s="31">
        <v>99.7</v>
      </c>
      <c r="D35" s="32"/>
      <c r="E35" s="31"/>
      <c r="F35" s="34"/>
      <c r="G35" s="34"/>
      <c r="H35" s="35">
        <v>22.81</v>
      </c>
      <c r="I35" s="54">
        <v>1.528</v>
      </c>
      <c r="J35" s="37">
        <v>7.6829999999999998</v>
      </c>
      <c r="K35" s="37">
        <v>4.8159999999999998</v>
      </c>
      <c r="L35" s="34">
        <v>1075</v>
      </c>
      <c r="M35" s="34">
        <v>5358</v>
      </c>
      <c r="N35" s="34">
        <v>5275</v>
      </c>
      <c r="O35" s="38">
        <v>5551</v>
      </c>
      <c r="P35" s="35">
        <v>33.549999999999997</v>
      </c>
      <c r="Q35" s="35">
        <v>31.77</v>
      </c>
      <c r="R35" s="34">
        <v>309.10000000000002</v>
      </c>
      <c r="S35" s="93"/>
      <c r="T35" s="136">
        <v>271900</v>
      </c>
      <c r="U35" s="136">
        <v>1212</v>
      </c>
      <c r="V35" s="136">
        <v>1333</v>
      </c>
      <c r="W35" s="136">
        <v>77040</v>
      </c>
      <c r="X35" s="136"/>
      <c r="Y35" s="129">
        <v>2.2850000000000001</v>
      </c>
      <c r="Z35" s="220">
        <v>8.5449999999999998E-2</v>
      </c>
      <c r="AA35" s="224">
        <v>6.3509999999999999E-3</v>
      </c>
      <c r="AB35" s="129">
        <v>1.927</v>
      </c>
      <c r="AC35" s="32"/>
      <c r="AD35" s="32"/>
      <c r="AE35" s="14"/>
      <c r="AF35" s="14"/>
      <c r="AG35" s="14"/>
      <c r="AH35" s="14"/>
    </row>
    <row r="36" spans="1:34">
      <c r="A36" s="208" t="s">
        <v>426</v>
      </c>
      <c r="B36" s="30">
        <v>23000134</v>
      </c>
      <c r="C36" s="31">
        <v>99.06</v>
      </c>
      <c r="D36" s="31"/>
      <c r="E36" s="32"/>
      <c r="F36" s="37"/>
      <c r="G36" s="37"/>
      <c r="H36" s="35">
        <v>20.76</v>
      </c>
      <c r="I36" s="54">
        <v>2.8090000000000002</v>
      </c>
      <c r="J36" s="37">
        <v>7.1289999999999996</v>
      </c>
      <c r="K36" s="37">
        <v>5.7220000000000004</v>
      </c>
      <c r="L36" s="34">
        <v>955.1</v>
      </c>
      <c r="M36" s="34">
        <v>4745</v>
      </c>
      <c r="N36" s="34">
        <v>5227</v>
      </c>
      <c r="O36" s="36"/>
      <c r="P36" s="35">
        <v>15.72</v>
      </c>
      <c r="Q36" s="35">
        <v>22.87</v>
      </c>
      <c r="R36" s="34">
        <v>202.3</v>
      </c>
      <c r="S36" s="228">
        <v>14250</v>
      </c>
      <c r="T36" s="136">
        <v>417500</v>
      </c>
      <c r="U36" s="136">
        <v>4556</v>
      </c>
      <c r="V36" s="136">
        <v>5012</v>
      </c>
      <c r="W36" s="136">
        <v>74190</v>
      </c>
      <c r="X36" s="136"/>
      <c r="Y36" s="129">
        <v>1.6319999999999999</v>
      </c>
      <c r="Z36" s="220">
        <v>0.14899999999999999</v>
      </c>
      <c r="AA36" s="224">
        <v>4.5490000000000001E-3</v>
      </c>
      <c r="AB36" s="129">
        <v>1.641</v>
      </c>
      <c r="AC36" s="32"/>
      <c r="AD36" s="32"/>
      <c r="AE36" s="14"/>
      <c r="AF36" s="14"/>
      <c r="AG36" s="14"/>
    </row>
    <row r="37" spans="1:34" s="1" customFormat="1">
      <c r="A37" s="55" t="s">
        <v>0</v>
      </c>
      <c r="B37" s="56"/>
      <c r="C37" s="154">
        <f t="shared" ref="C37:N37" si="8">MIN(C34:C36)</f>
        <v>88.32</v>
      </c>
      <c r="D37" s="161">
        <f t="shared" si="8"/>
        <v>25.91</v>
      </c>
      <c r="E37" s="191">
        <f t="shared" si="8"/>
        <v>2.968</v>
      </c>
      <c r="F37" s="191">
        <f t="shared" si="8"/>
        <v>8.859</v>
      </c>
      <c r="G37" s="191">
        <f t="shared" si="8"/>
        <v>8.048</v>
      </c>
      <c r="H37" s="46">
        <f t="shared" si="8"/>
        <v>1.75</v>
      </c>
      <c r="I37" s="200">
        <f t="shared" si="8"/>
        <v>0.66069999999999995</v>
      </c>
      <c r="J37" s="191">
        <f t="shared" si="8"/>
        <v>0.51500000000000001</v>
      </c>
      <c r="K37" s="191">
        <f t="shared" si="8"/>
        <v>0.48399999999999999</v>
      </c>
      <c r="L37" s="194">
        <f t="shared" si="8"/>
        <v>46.15</v>
      </c>
      <c r="M37" s="194">
        <f t="shared" si="8"/>
        <v>202.8</v>
      </c>
      <c r="N37" s="194">
        <f t="shared" si="8"/>
        <v>103.6</v>
      </c>
      <c r="O37" s="154"/>
      <c r="P37" s="161">
        <f>MIN(P34:P36)</f>
        <v>0.97389999999999999</v>
      </c>
      <c r="Q37" s="46">
        <f>MIN(Q34:Q36)</f>
        <v>22.87</v>
      </c>
      <c r="R37" s="157">
        <f>MIN(R34:R36)</f>
        <v>202.3</v>
      </c>
      <c r="S37" s="210"/>
      <c r="T37" s="213">
        <f>MIN(T34:T36)</f>
        <v>12510</v>
      </c>
      <c r="U37" s="213">
        <f>MIN(U34:U36)</f>
        <v>1212</v>
      </c>
      <c r="V37" s="213">
        <f>MIN(V34:V36)</f>
        <v>1333</v>
      </c>
      <c r="W37" s="213">
        <f>MIN(W34:W36)</f>
        <v>74190</v>
      </c>
      <c r="X37" s="210"/>
      <c r="Y37" s="217">
        <f>MIN(Y34:Y36)</f>
        <v>1.6319999999999999</v>
      </c>
      <c r="Z37" s="221">
        <f>MIN(Z34:Z36)</f>
        <v>8.5449999999999998E-2</v>
      </c>
      <c r="AA37" s="225">
        <f>MIN(AA34:AA36)</f>
        <v>4.5490000000000001E-3</v>
      </c>
      <c r="AB37" s="217">
        <f>MIN(AB34:AB36)</f>
        <v>1.641</v>
      </c>
      <c r="AC37" s="154"/>
      <c r="AD37" s="154"/>
    </row>
    <row r="38" spans="1:34" s="1" customFormat="1">
      <c r="A38" s="57" t="s">
        <v>1</v>
      </c>
      <c r="B38" s="58"/>
      <c r="C38" s="155">
        <f t="shared" ref="C38:N38" si="9">MAX(C34:C36)</f>
        <v>99.7</v>
      </c>
      <c r="D38" s="176">
        <f t="shared" si="9"/>
        <v>25.91</v>
      </c>
      <c r="E38" s="192">
        <f t="shared" si="9"/>
        <v>2.968</v>
      </c>
      <c r="F38" s="192">
        <f t="shared" si="9"/>
        <v>8.859</v>
      </c>
      <c r="G38" s="192">
        <f t="shared" si="9"/>
        <v>8.048</v>
      </c>
      <c r="H38" s="49">
        <f t="shared" si="9"/>
        <v>22.81</v>
      </c>
      <c r="I38" s="201">
        <f t="shared" si="9"/>
        <v>2.8090000000000002</v>
      </c>
      <c r="J38" s="192">
        <f t="shared" si="9"/>
        <v>7.6829999999999998</v>
      </c>
      <c r="K38" s="192">
        <f t="shared" si="9"/>
        <v>5.7220000000000004</v>
      </c>
      <c r="L38" s="195">
        <f t="shared" si="9"/>
        <v>1075</v>
      </c>
      <c r="M38" s="195">
        <f t="shared" si="9"/>
        <v>5358</v>
      </c>
      <c r="N38" s="195">
        <f t="shared" si="9"/>
        <v>5275</v>
      </c>
      <c r="O38" s="155"/>
      <c r="P38" s="176">
        <f>MAX(P34:P36)</f>
        <v>33.549999999999997</v>
      </c>
      <c r="Q38" s="49">
        <f>MAX(Q34:Q36)</f>
        <v>31.77</v>
      </c>
      <c r="R38" s="151">
        <f>MAX(R34:R36)</f>
        <v>309.10000000000002</v>
      </c>
      <c r="S38" s="211"/>
      <c r="T38" s="214">
        <f>MAX(T34:T36)</f>
        <v>417500</v>
      </c>
      <c r="U38" s="214">
        <f>MAX(U34:U36)</f>
        <v>4556</v>
      </c>
      <c r="V38" s="214">
        <f>MAX(V34:V36)</f>
        <v>5012</v>
      </c>
      <c r="W38" s="214">
        <f>MAX(W34:W36)</f>
        <v>77040</v>
      </c>
      <c r="X38" s="211"/>
      <c r="Y38" s="218">
        <f>MAX(Y34:Y36)</f>
        <v>2.2850000000000001</v>
      </c>
      <c r="Z38" s="222">
        <f>MAX(Z34:Z36)</f>
        <v>0.14899999999999999</v>
      </c>
      <c r="AA38" s="226">
        <f>MAX(AA34:AA36)</f>
        <v>6.3509999999999999E-3</v>
      </c>
      <c r="AB38" s="218">
        <f>MAX(AB34:AB36)</f>
        <v>1.927</v>
      </c>
      <c r="AC38" s="155"/>
      <c r="AD38" s="49"/>
    </row>
    <row r="39" spans="1:34" s="1" customFormat="1" ht="15.75" thickBot="1">
      <c r="A39" s="59" t="s">
        <v>2</v>
      </c>
      <c r="B39" s="60"/>
      <c r="C39" s="156">
        <f t="shared" ref="C39:N39" si="10">MEDIAN(C34:C36)</f>
        <v>99.06</v>
      </c>
      <c r="D39" s="162">
        <f t="shared" si="10"/>
        <v>25.91</v>
      </c>
      <c r="E39" s="193">
        <f t="shared" si="10"/>
        <v>2.968</v>
      </c>
      <c r="F39" s="193">
        <f t="shared" si="10"/>
        <v>8.859</v>
      </c>
      <c r="G39" s="193">
        <f t="shared" si="10"/>
        <v>8.048</v>
      </c>
      <c r="H39" s="52">
        <f t="shared" si="10"/>
        <v>20.76</v>
      </c>
      <c r="I39" s="202">
        <f t="shared" si="10"/>
        <v>1.528</v>
      </c>
      <c r="J39" s="193">
        <f t="shared" si="10"/>
        <v>7.1289999999999996</v>
      </c>
      <c r="K39" s="193">
        <f t="shared" si="10"/>
        <v>4.8159999999999998</v>
      </c>
      <c r="L39" s="196">
        <f t="shared" si="10"/>
        <v>955.1</v>
      </c>
      <c r="M39" s="196">
        <f t="shared" si="10"/>
        <v>4745</v>
      </c>
      <c r="N39" s="196">
        <f t="shared" si="10"/>
        <v>5227</v>
      </c>
      <c r="O39" s="156"/>
      <c r="P39" s="162">
        <f>MEDIAN(P34:P36)</f>
        <v>15.72</v>
      </c>
      <c r="Q39" s="52">
        <f>MEDIAN(Q34:Q36)</f>
        <v>27.32</v>
      </c>
      <c r="R39" s="153">
        <f>MEDIAN(R34:R36)</f>
        <v>255.70000000000002</v>
      </c>
      <c r="S39" s="212"/>
      <c r="T39" s="215">
        <f>MEDIAN(T34:T36)</f>
        <v>271900</v>
      </c>
      <c r="U39" s="215">
        <f>MEDIAN(U34:U36)</f>
        <v>2884</v>
      </c>
      <c r="V39" s="215">
        <f>MEDIAN(V34:V36)</f>
        <v>3172.5</v>
      </c>
      <c r="W39" s="215">
        <f>MEDIAN(W34:W36)</f>
        <v>75615</v>
      </c>
      <c r="X39" s="212"/>
      <c r="Y39" s="219">
        <f>MEDIAN(Y34:Y36)</f>
        <v>1.9584999999999999</v>
      </c>
      <c r="Z39" s="223">
        <f>MEDIAN(Z34:Z36)</f>
        <v>0.117225</v>
      </c>
      <c r="AA39" s="227">
        <f>MEDIAN(AA34:AA36)</f>
        <v>5.45E-3</v>
      </c>
      <c r="AB39" s="219">
        <f>MEDIAN(AB34:AB36)</f>
        <v>1.784</v>
      </c>
      <c r="AC39" s="156"/>
      <c r="AD39" s="156"/>
    </row>
    <row r="40" spans="1:34">
      <c r="C40" s="12"/>
      <c r="D40" s="12"/>
      <c r="E40" s="12"/>
      <c r="F40" s="12"/>
      <c r="G40" s="23"/>
      <c r="H40" s="23"/>
      <c r="I40" s="23"/>
      <c r="L40" s="12"/>
      <c r="M40" s="12"/>
      <c r="N40" s="12"/>
      <c r="AC40"/>
    </row>
    <row r="41" spans="1:34" ht="15.75" thickBot="1">
      <c r="C41" s="12"/>
      <c r="D41" s="12"/>
      <c r="E41" s="12"/>
      <c r="F41" s="12"/>
      <c r="G41" s="12"/>
      <c r="H41" s="23"/>
      <c r="I41" s="23"/>
      <c r="J41" s="23"/>
      <c r="M41" s="12"/>
      <c r="N41" s="12"/>
      <c r="O41" s="12"/>
    </row>
    <row r="42" spans="1:34" ht="60" customHeight="1">
      <c r="A42" s="65" t="s">
        <v>79</v>
      </c>
      <c r="B42" s="41" t="s">
        <v>3</v>
      </c>
      <c r="C42" s="42" t="s">
        <v>55</v>
      </c>
      <c r="D42" s="43" t="s">
        <v>56</v>
      </c>
      <c r="E42" s="42" t="s">
        <v>114</v>
      </c>
      <c r="F42" s="42" t="s">
        <v>57</v>
      </c>
      <c r="G42" s="42" t="s">
        <v>58</v>
      </c>
      <c r="H42" s="42" t="s">
        <v>59</v>
      </c>
      <c r="I42" s="42" t="s">
        <v>60</v>
      </c>
      <c r="J42" s="42" t="s">
        <v>61</v>
      </c>
      <c r="K42" s="42" t="s">
        <v>389</v>
      </c>
      <c r="L42" s="42" t="s">
        <v>37</v>
      </c>
      <c r="M42" s="42" t="s">
        <v>38</v>
      </c>
      <c r="N42" s="42" t="s">
        <v>40</v>
      </c>
      <c r="O42" s="42" t="s">
        <v>193</v>
      </c>
      <c r="P42" s="42" t="s">
        <v>119</v>
      </c>
      <c r="Q42" s="42" t="s">
        <v>41</v>
      </c>
      <c r="R42" s="42" t="s">
        <v>196</v>
      </c>
      <c r="S42" s="42" t="s">
        <v>50</v>
      </c>
      <c r="T42" s="42" t="s">
        <v>116</v>
      </c>
      <c r="U42"/>
      <c r="V42"/>
      <c r="W42"/>
      <c r="X42"/>
      <c r="Y42"/>
      <c r="Z42"/>
      <c r="AA42"/>
      <c r="AB42"/>
      <c r="AC42"/>
    </row>
    <row r="43" spans="1:34">
      <c r="A43" s="208" t="s">
        <v>435</v>
      </c>
      <c r="B43" s="30">
        <v>23000101</v>
      </c>
      <c r="C43" s="31">
        <v>90.97</v>
      </c>
      <c r="D43" s="35">
        <v>17.59</v>
      </c>
      <c r="E43" s="37">
        <v>3.669</v>
      </c>
      <c r="F43" s="37">
        <v>6.8449999999999998</v>
      </c>
      <c r="G43" s="35">
        <v>10.220000000000001</v>
      </c>
      <c r="H43" s="54">
        <v>1.0369999999999999</v>
      </c>
      <c r="I43" s="54">
        <v>0.58289999999999997</v>
      </c>
      <c r="J43" s="54">
        <v>0.13750000000000001</v>
      </c>
      <c r="K43" s="54">
        <v>0.34810000000000002</v>
      </c>
      <c r="L43" s="35">
        <v>10.6</v>
      </c>
      <c r="M43" s="34">
        <v>92.91</v>
      </c>
      <c r="N43" s="35">
        <v>82.36</v>
      </c>
      <c r="O43" s="34">
        <v>277.39999999999998</v>
      </c>
      <c r="P43" s="36"/>
      <c r="Q43" s="36"/>
      <c r="R43" s="36"/>
      <c r="S43" s="234">
        <v>3224</v>
      </c>
      <c r="T43" s="36"/>
      <c r="U43"/>
      <c r="V43"/>
      <c r="W43"/>
      <c r="X43"/>
      <c r="Y43"/>
      <c r="Z43"/>
      <c r="AA43"/>
      <c r="AB43"/>
      <c r="AC43"/>
    </row>
    <row r="44" spans="1:34">
      <c r="A44" s="27" t="s">
        <v>434</v>
      </c>
      <c r="B44" s="30">
        <v>23000345</v>
      </c>
      <c r="C44" s="31">
        <v>89.18</v>
      </c>
      <c r="D44" s="35">
        <v>15.55</v>
      </c>
      <c r="E44" s="37">
        <v>3.8319999999999999</v>
      </c>
      <c r="F44" s="37">
        <v>5.8650000000000002</v>
      </c>
      <c r="G44" s="35">
        <v>14.57</v>
      </c>
      <c r="H44" s="54">
        <v>0.66659999999999997</v>
      </c>
      <c r="I44" s="54">
        <v>0.53220000000000001</v>
      </c>
      <c r="J44" s="54">
        <v>0.254</v>
      </c>
      <c r="K44" s="29"/>
      <c r="L44" s="35">
        <v>15.98</v>
      </c>
      <c r="M44" s="34">
        <v>113.5</v>
      </c>
      <c r="N44" s="35">
        <v>130.69999999999999</v>
      </c>
      <c r="O44" s="34">
        <v>263.7</v>
      </c>
      <c r="P44" s="36"/>
      <c r="Q44" s="36"/>
      <c r="R44" s="36"/>
      <c r="S44" s="187">
        <v>6044</v>
      </c>
      <c r="T44" s="36"/>
      <c r="U44"/>
      <c r="V44"/>
      <c r="W44"/>
      <c r="X44"/>
      <c r="Y44"/>
      <c r="Z44"/>
      <c r="AA44"/>
      <c r="AB44"/>
      <c r="AC44"/>
    </row>
    <row r="45" spans="1:34">
      <c r="A45" s="208" t="s">
        <v>434</v>
      </c>
      <c r="B45" s="30">
        <v>23000255</v>
      </c>
      <c r="C45" s="31">
        <v>88.45</v>
      </c>
      <c r="D45" s="35">
        <v>15.14</v>
      </c>
      <c r="E45" s="37">
        <v>2.423</v>
      </c>
      <c r="F45" s="37">
        <v>7.085</v>
      </c>
      <c r="G45" s="209">
        <v>14.45</v>
      </c>
      <c r="H45" s="54">
        <v>0.83</v>
      </c>
      <c r="I45" s="54">
        <v>0.64810000000000001</v>
      </c>
      <c r="J45" s="54">
        <v>0.192</v>
      </c>
      <c r="K45" s="29"/>
      <c r="L45" s="35">
        <v>19.989999999999998</v>
      </c>
      <c r="M45" s="34">
        <v>127.1</v>
      </c>
      <c r="N45" s="35"/>
      <c r="O45" s="34">
        <v>356.9</v>
      </c>
      <c r="P45" s="37">
        <v>1.0660000000000001</v>
      </c>
      <c r="Q45" s="37">
        <v>0.26290000000000002</v>
      </c>
      <c r="R45" s="37">
        <v>2.1339999999999999</v>
      </c>
      <c r="S45" s="187">
        <v>13290</v>
      </c>
      <c r="T45" s="38">
        <v>1799</v>
      </c>
      <c r="U45"/>
      <c r="V45"/>
      <c r="W45"/>
      <c r="X45"/>
      <c r="Y45"/>
      <c r="Z45"/>
      <c r="AA45"/>
      <c r="AB45"/>
      <c r="AC45"/>
    </row>
    <row r="46" spans="1:34">
      <c r="A46" s="55" t="s">
        <v>0</v>
      </c>
      <c r="B46" s="66"/>
      <c r="C46" s="46">
        <f t="shared" ref="C46:J46" si="11">MIN(C43:C45)</f>
        <v>88.45</v>
      </c>
      <c r="D46" s="161">
        <f t="shared" si="11"/>
        <v>15.14</v>
      </c>
      <c r="E46" s="191">
        <f t="shared" si="11"/>
        <v>2.423</v>
      </c>
      <c r="F46" s="191">
        <f t="shared" si="11"/>
        <v>5.8650000000000002</v>
      </c>
      <c r="G46" s="161">
        <f t="shared" si="11"/>
        <v>10.220000000000001</v>
      </c>
      <c r="H46" s="200">
        <f t="shared" si="11"/>
        <v>0.66659999999999997</v>
      </c>
      <c r="I46" s="200">
        <f t="shared" si="11"/>
        <v>0.53220000000000001</v>
      </c>
      <c r="J46" s="200">
        <f t="shared" si="11"/>
        <v>0.13750000000000001</v>
      </c>
      <c r="K46" s="46"/>
      <c r="L46" s="46">
        <f>MIN(L43:L45)</f>
        <v>10.6</v>
      </c>
      <c r="M46" s="157">
        <f>MIN(M43:M45)</f>
        <v>92.91</v>
      </c>
      <c r="N46" s="161">
        <f>MIN(N43:N45)</f>
        <v>82.36</v>
      </c>
      <c r="O46" s="157">
        <f>MIN(O43:O45)</f>
        <v>263.7</v>
      </c>
      <c r="P46" s="154"/>
      <c r="Q46" s="154"/>
      <c r="R46" s="154"/>
      <c r="S46" s="158">
        <f>MIN(S43:S45)</f>
        <v>3224</v>
      </c>
      <c r="T46" s="154"/>
      <c r="U46"/>
      <c r="V46"/>
      <c r="W46"/>
      <c r="X46"/>
      <c r="Y46"/>
      <c r="Z46"/>
      <c r="AA46"/>
      <c r="AB46"/>
      <c r="AC46"/>
    </row>
    <row r="47" spans="1:34">
      <c r="A47" s="57" t="s">
        <v>1</v>
      </c>
      <c r="B47" s="67"/>
      <c r="C47" s="49">
        <f t="shared" ref="C47:J47" si="12">MAX(C43:C45)</f>
        <v>90.97</v>
      </c>
      <c r="D47" s="176">
        <f t="shared" si="12"/>
        <v>17.59</v>
      </c>
      <c r="E47" s="192">
        <f t="shared" si="12"/>
        <v>3.8319999999999999</v>
      </c>
      <c r="F47" s="192">
        <f t="shared" si="12"/>
        <v>7.085</v>
      </c>
      <c r="G47" s="176">
        <f t="shared" si="12"/>
        <v>14.57</v>
      </c>
      <c r="H47" s="201">
        <f t="shared" si="12"/>
        <v>1.0369999999999999</v>
      </c>
      <c r="I47" s="201">
        <f t="shared" si="12"/>
        <v>0.64810000000000001</v>
      </c>
      <c r="J47" s="201">
        <f t="shared" si="12"/>
        <v>0.254</v>
      </c>
      <c r="K47" s="49"/>
      <c r="L47" s="49">
        <f>MAX(L43:L45)</f>
        <v>19.989999999999998</v>
      </c>
      <c r="M47" s="151">
        <f>MAX(M43:M45)</f>
        <v>127.1</v>
      </c>
      <c r="N47" s="176">
        <f>MAX(N43:N45)</f>
        <v>130.69999999999999</v>
      </c>
      <c r="O47" s="151">
        <f>MAX(O43:O45)</f>
        <v>356.9</v>
      </c>
      <c r="P47" s="155"/>
      <c r="Q47" s="155"/>
      <c r="R47" s="155"/>
      <c r="S47" s="152">
        <f>MAX(S43:S45)</f>
        <v>13290</v>
      </c>
      <c r="T47" s="155"/>
      <c r="U47"/>
      <c r="V47"/>
      <c r="W47"/>
      <c r="X47"/>
      <c r="Y47"/>
      <c r="Z47"/>
      <c r="AA47"/>
      <c r="AB47"/>
      <c r="AC47"/>
    </row>
    <row r="48" spans="1:34" ht="15.75" thickBot="1">
      <c r="A48" s="59" t="s">
        <v>2</v>
      </c>
      <c r="B48" s="68"/>
      <c r="C48" s="52">
        <f t="shared" ref="C48:J48" si="13">MEDIAN(C43:C45)</f>
        <v>89.18</v>
      </c>
      <c r="D48" s="162">
        <f t="shared" si="13"/>
        <v>15.55</v>
      </c>
      <c r="E48" s="193">
        <f t="shared" si="13"/>
        <v>3.669</v>
      </c>
      <c r="F48" s="193">
        <f t="shared" si="13"/>
        <v>6.8449999999999998</v>
      </c>
      <c r="G48" s="162">
        <f t="shared" si="13"/>
        <v>14.45</v>
      </c>
      <c r="H48" s="202">
        <f t="shared" si="13"/>
        <v>0.83</v>
      </c>
      <c r="I48" s="202">
        <f t="shared" si="13"/>
        <v>0.58289999999999997</v>
      </c>
      <c r="J48" s="202">
        <f t="shared" si="13"/>
        <v>0.192</v>
      </c>
      <c r="K48" s="52"/>
      <c r="L48" s="52">
        <f>MEDIAN(L43:L45)</f>
        <v>15.98</v>
      </c>
      <c r="M48" s="153">
        <f>MEDIAN(M43:M45)</f>
        <v>113.5</v>
      </c>
      <c r="N48" s="162">
        <f>MEDIAN(N43:N45)</f>
        <v>106.53</v>
      </c>
      <c r="O48" s="153">
        <f>MEDIAN(O43:O45)</f>
        <v>277.39999999999998</v>
      </c>
      <c r="P48" s="156"/>
      <c r="Q48" s="156"/>
      <c r="R48" s="156"/>
      <c r="S48" s="159">
        <f>MEDIAN(S43:S45)</f>
        <v>6044</v>
      </c>
      <c r="T48" s="156"/>
      <c r="U48"/>
      <c r="V48"/>
      <c r="W48"/>
      <c r="X48"/>
      <c r="Y48"/>
      <c r="Z48"/>
      <c r="AA48"/>
      <c r="AB48"/>
      <c r="AC48"/>
    </row>
    <row r="49" spans="1:29">
      <c r="C49" s="12"/>
      <c r="D49" s="12"/>
      <c r="E49" s="12"/>
      <c r="F49" s="12"/>
      <c r="G49" s="12"/>
      <c r="H49" s="23"/>
      <c r="I49" s="23"/>
      <c r="J49" s="23"/>
      <c r="M49" s="12"/>
      <c r="N49" s="233"/>
      <c r="O49" s="12"/>
    </row>
    <row r="50" spans="1:29" ht="15.75" thickBot="1">
      <c r="C50" s="12"/>
      <c r="D50" s="12"/>
      <c r="E50" s="12"/>
      <c r="F50" s="12"/>
      <c r="G50" s="12"/>
      <c r="H50" s="23"/>
      <c r="I50" s="23"/>
      <c r="J50" s="23"/>
      <c r="M50" s="12"/>
      <c r="N50" s="12"/>
      <c r="O50" s="12"/>
    </row>
    <row r="51" spans="1:29" ht="60" customHeight="1">
      <c r="A51" s="65" t="s">
        <v>195</v>
      </c>
      <c r="B51" s="41" t="s">
        <v>3</v>
      </c>
      <c r="C51" s="42" t="s">
        <v>55</v>
      </c>
      <c r="D51" s="43" t="s">
        <v>56</v>
      </c>
      <c r="E51" s="42" t="s">
        <v>114</v>
      </c>
      <c r="F51" s="42" t="s">
        <v>57</v>
      </c>
      <c r="G51" s="42" t="s">
        <v>58</v>
      </c>
      <c r="H51" s="42" t="s">
        <v>59</v>
      </c>
      <c r="I51" s="42" t="s">
        <v>60</v>
      </c>
      <c r="J51" s="42" t="s">
        <v>37</v>
      </c>
      <c r="K51" s="42" t="s">
        <v>38</v>
      </c>
      <c r="L51" s="42" t="s">
        <v>40</v>
      </c>
      <c r="M51" s="42" t="s">
        <v>193</v>
      </c>
      <c r="N51" s="42" t="s">
        <v>41</v>
      </c>
      <c r="O51" s="42" t="s">
        <v>196</v>
      </c>
      <c r="P51" s="42" t="s">
        <v>50</v>
      </c>
      <c r="Q51" s="42" t="s">
        <v>194</v>
      </c>
      <c r="R51" s="42" t="s">
        <v>116</v>
      </c>
      <c r="S51" s="42" t="s">
        <v>139</v>
      </c>
      <c r="Y51"/>
      <c r="Z51"/>
      <c r="AA51"/>
      <c r="AB51"/>
      <c r="AC51"/>
    </row>
    <row r="52" spans="1:29">
      <c r="A52" s="27" t="s">
        <v>446</v>
      </c>
      <c r="B52" s="30">
        <v>23000578</v>
      </c>
      <c r="C52" s="35">
        <v>92.74</v>
      </c>
      <c r="D52" s="35">
        <v>15.7</v>
      </c>
      <c r="E52" s="35">
        <v>2.5419999999999998</v>
      </c>
      <c r="F52" s="37">
        <v>6.6340000000000003</v>
      </c>
      <c r="G52" s="37">
        <v>5.548</v>
      </c>
      <c r="H52" s="29"/>
      <c r="I52" s="29"/>
      <c r="J52" s="35">
        <v>18.690000000000001</v>
      </c>
      <c r="K52" s="29"/>
      <c r="L52" s="29"/>
      <c r="M52" s="29"/>
      <c r="N52" s="29"/>
      <c r="O52" s="29"/>
      <c r="P52" s="29"/>
      <c r="Q52" s="29"/>
      <c r="R52" s="29"/>
      <c r="S52" s="29"/>
      <c r="T52" s="14"/>
      <c r="U52" s="14"/>
      <c r="V52"/>
      <c r="W52"/>
      <c r="X52"/>
      <c r="Y52"/>
      <c r="Z52"/>
      <c r="AA52"/>
      <c r="AB52"/>
      <c r="AC52"/>
    </row>
    <row r="53" spans="1:29">
      <c r="A53" s="27" t="s">
        <v>447</v>
      </c>
      <c r="B53" s="30">
        <v>23000177</v>
      </c>
      <c r="C53" s="35">
        <v>94.03</v>
      </c>
      <c r="D53" s="35">
        <v>30.09</v>
      </c>
      <c r="E53" s="35">
        <v>15.71</v>
      </c>
      <c r="F53" s="37">
        <v>6.9050000000000002</v>
      </c>
      <c r="G53" s="37">
        <v>2.6949999999999998</v>
      </c>
      <c r="H53" s="29"/>
      <c r="I53" s="29"/>
      <c r="J53" s="35">
        <v>22.68</v>
      </c>
      <c r="K53" s="34">
        <v>215.1</v>
      </c>
      <c r="L53" s="35">
        <v>78.78</v>
      </c>
      <c r="M53" s="29"/>
      <c r="N53" s="29"/>
      <c r="O53" s="29"/>
      <c r="P53" s="38">
        <v>12510</v>
      </c>
      <c r="Q53" s="34">
        <v>256</v>
      </c>
      <c r="R53" s="29"/>
      <c r="S53" s="29">
        <v>0.38840000000000002</v>
      </c>
      <c r="T53" s="14"/>
      <c r="U53" s="14"/>
      <c r="V53"/>
      <c r="W53"/>
      <c r="X53"/>
      <c r="Y53"/>
      <c r="Z53"/>
      <c r="AA53"/>
      <c r="AB53"/>
      <c r="AC53"/>
    </row>
    <row r="54" spans="1:29">
      <c r="A54" s="27" t="s">
        <v>447</v>
      </c>
      <c r="B54" s="30">
        <v>23000191</v>
      </c>
      <c r="C54" s="35">
        <v>90.97</v>
      </c>
      <c r="D54" s="35">
        <v>23.72</v>
      </c>
      <c r="E54" s="35">
        <v>14.88</v>
      </c>
      <c r="F54" s="37">
        <v>5.8869999999999996</v>
      </c>
      <c r="G54" s="37">
        <v>3.113</v>
      </c>
      <c r="H54" s="37">
        <v>1.3380000000000001</v>
      </c>
      <c r="I54" s="54">
        <v>0.98280000000000001</v>
      </c>
      <c r="J54" s="35">
        <v>22.67</v>
      </c>
      <c r="K54" s="34">
        <v>152</v>
      </c>
      <c r="L54" s="35">
        <v>58.33</v>
      </c>
      <c r="M54" s="34">
        <v>185.6</v>
      </c>
      <c r="N54" s="54">
        <v>0.46260000000000001</v>
      </c>
      <c r="O54" s="37">
        <v>1.6639999999999999</v>
      </c>
      <c r="P54" s="38">
        <v>39510</v>
      </c>
      <c r="Q54" s="34">
        <v>686.8</v>
      </c>
      <c r="R54" s="38">
        <v>2086</v>
      </c>
      <c r="S54" s="38" t="s">
        <v>448</v>
      </c>
      <c r="T54" s="14"/>
      <c r="U54" s="14"/>
      <c r="V54" s="14"/>
      <c r="W54"/>
      <c r="X54"/>
      <c r="Y54"/>
      <c r="Z54"/>
      <c r="AA54"/>
      <c r="AB54"/>
      <c r="AC54"/>
    </row>
    <row r="55" spans="1:29">
      <c r="A55" s="55" t="s">
        <v>0</v>
      </c>
      <c r="B55" s="66"/>
      <c r="C55" s="46">
        <f>MIN(C52:C54)</f>
        <v>90.97</v>
      </c>
      <c r="D55" s="46">
        <f>MIN(D52:D54)</f>
        <v>15.7</v>
      </c>
      <c r="E55" s="161">
        <f>MIN(E52:E54)</f>
        <v>2.5419999999999998</v>
      </c>
      <c r="F55" s="154">
        <f>MIN(F52:F54)</f>
        <v>5.8869999999999996</v>
      </c>
      <c r="G55" s="154">
        <f>MIN(G52:G54)</f>
        <v>2.6949999999999998</v>
      </c>
      <c r="H55" s="46"/>
      <c r="I55" s="46"/>
      <c r="J55" s="46">
        <f>MIN(J52:J54)</f>
        <v>18.690000000000001</v>
      </c>
      <c r="K55" s="157">
        <f>MIN(K52:K54)</f>
        <v>152</v>
      </c>
      <c r="L55" s="46">
        <f>MIN(L52:L54)</f>
        <v>58.33</v>
      </c>
      <c r="M55" s="46"/>
      <c r="N55" s="46"/>
      <c r="O55" s="46"/>
      <c r="P55" s="158">
        <f>MIN(P52:P54)</f>
        <v>12510</v>
      </c>
      <c r="Q55" s="157">
        <f>MIN(Q52:Q54)</f>
        <v>256</v>
      </c>
      <c r="R55" s="157"/>
      <c r="S55" s="173"/>
      <c r="T55"/>
      <c r="U55"/>
      <c r="V55"/>
      <c r="W55"/>
      <c r="X55"/>
      <c r="Y55"/>
      <c r="Z55"/>
      <c r="AA55"/>
      <c r="AB55"/>
      <c r="AC55"/>
    </row>
    <row r="56" spans="1:29">
      <c r="A56" s="57" t="s">
        <v>1</v>
      </c>
      <c r="B56" s="67"/>
      <c r="C56" s="49">
        <f>MAX(C52:C54)</f>
        <v>94.03</v>
      </c>
      <c r="D56" s="49">
        <f>MAX(D52:D54)</f>
        <v>30.09</v>
      </c>
      <c r="E56" s="176">
        <f>MAX(E52:E54)</f>
        <v>15.71</v>
      </c>
      <c r="F56" s="155">
        <f>MAX(F52:F54)</f>
        <v>6.9050000000000002</v>
      </c>
      <c r="G56" s="155">
        <f>MAX(G52:G54)</f>
        <v>5.548</v>
      </c>
      <c r="H56" s="49"/>
      <c r="I56" s="49"/>
      <c r="J56" s="49">
        <f>MAX(J52:J54)</f>
        <v>22.68</v>
      </c>
      <c r="K56" s="151">
        <f>MAX(K52:K54)</f>
        <v>215.1</v>
      </c>
      <c r="L56" s="49">
        <f>MAX(L52:L54)</f>
        <v>78.78</v>
      </c>
      <c r="M56" s="49"/>
      <c r="N56" s="49"/>
      <c r="O56" s="49"/>
      <c r="P56" s="152">
        <f>MAX(P52:P54)</f>
        <v>39510</v>
      </c>
      <c r="Q56" s="151">
        <f>MAX(Q52:Q54)</f>
        <v>686.8</v>
      </c>
      <c r="R56" s="151"/>
      <c r="S56" s="174"/>
      <c r="T56"/>
      <c r="U56"/>
      <c r="V56"/>
      <c r="W56"/>
      <c r="X56"/>
      <c r="Y56"/>
      <c r="Z56"/>
      <c r="AA56"/>
      <c r="AB56"/>
      <c r="AC56"/>
    </row>
    <row r="57" spans="1:29" ht="15.75" thickBot="1">
      <c r="A57" s="59" t="s">
        <v>2</v>
      </c>
      <c r="B57" s="68"/>
      <c r="C57" s="52">
        <f>MEDIAN(C52:C54)</f>
        <v>92.74</v>
      </c>
      <c r="D57" s="52">
        <f>MEDIAN(D52:D54)</f>
        <v>23.72</v>
      </c>
      <c r="E57" s="162">
        <f>MEDIAN(E52:E54)</f>
        <v>14.88</v>
      </c>
      <c r="F57" s="156">
        <f>MEDIAN(F52:F54)</f>
        <v>6.6340000000000003</v>
      </c>
      <c r="G57" s="156">
        <f>MEDIAN(G52:G54)</f>
        <v>3.113</v>
      </c>
      <c r="H57" s="52"/>
      <c r="I57" s="52"/>
      <c r="J57" s="52">
        <f>MEDIAN(J52:J54)</f>
        <v>22.67</v>
      </c>
      <c r="K57" s="153">
        <f>MEDIAN(K52:K54)</f>
        <v>183.55</v>
      </c>
      <c r="L57" s="52">
        <f>MEDIAN(L52:L54)</f>
        <v>68.555000000000007</v>
      </c>
      <c r="M57" s="52"/>
      <c r="N57" s="52"/>
      <c r="O57" s="52"/>
      <c r="P57" s="159">
        <f>MEDIAN(P52:P54)</f>
        <v>26010</v>
      </c>
      <c r="Q57" s="153">
        <f>MEDIAN(Q52:Q54)</f>
        <v>471.4</v>
      </c>
      <c r="R57" s="153"/>
      <c r="S57" s="175"/>
      <c r="T57"/>
      <c r="U57"/>
      <c r="V57"/>
      <c r="W57"/>
      <c r="X57"/>
      <c r="Y57"/>
      <c r="Z57"/>
      <c r="AA57"/>
      <c r="AB57"/>
      <c r="AC57"/>
    </row>
    <row r="58" spans="1:29">
      <c r="C58" s="12"/>
      <c r="D58" s="12"/>
      <c r="E58" s="12"/>
      <c r="F58" s="12"/>
      <c r="G58" s="12"/>
      <c r="H58" s="23"/>
      <c r="I58" s="23"/>
      <c r="J58" s="23"/>
      <c r="M58" s="12"/>
      <c r="N58" s="12"/>
      <c r="O58" s="12"/>
    </row>
    <row r="59" spans="1:29" ht="15.75" thickBot="1">
      <c r="C59" s="12"/>
      <c r="D59" s="12"/>
      <c r="E59" s="12"/>
      <c r="F59" s="12"/>
      <c r="G59" s="12"/>
      <c r="H59" s="23"/>
      <c r="I59" s="23"/>
      <c r="J59" s="23"/>
      <c r="M59" s="12"/>
      <c r="N59" s="12"/>
      <c r="O59" s="12"/>
    </row>
    <row r="60" spans="1:29" ht="60" customHeight="1">
      <c r="A60" s="65" t="s">
        <v>7</v>
      </c>
      <c r="B60" s="41" t="s">
        <v>3</v>
      </c>
      <c r="C60" s="42" t="s">
        <v>39</v>
      </c>
      <c r="D60" s="42" t="s">
        <v>59</v>
      </c>
      <c r="E60" s="42" t="s">
        <v>60</v>
      </c>
      <c r="F60" s="42" t="s">
        <v>61</v>
      </c>
      <c r="G60" s="42" t="s">
        <v>37</v>
      </c>
      <c r="H60" s="42" t="s">
        <v>38</v>
      </c>
      <c r="I60" s="42" t="s">
        <v>40</v>
      </c>
      <c r="J60" s="42" t="s">
        <v>115</v>
      </c>
      <c r="K60" s="42" t="s">
        <v>41</v>
      </c>
      <c r="L60" s="42" t="s">
        <v>196</v>
      </c>
      <c r="M60" s="42" t="s">
        <v>50</v>
      </c>
      <c r="N60" s="42" t="s">
        <v>76</v>
      </c>
      <c r="O60" s="42" t="s">
        <v>198</v>
      </c>
      <c r="P60" s="42" t="s">
        <v>116</v>
      </c>
      <c r="Q60" s="42" t="s">
        <v>117</v>
      </c>
      <c r="R60" s="42" t="s">
        <v>118</v>
      </c>
      <c r="S60" s="42" t="s">
        <v>42</v>
      </c>
      <c r="T60" s="42" t="s">
        <v>43</v>
      </c>
      <c r="U60" s="42" t="s">
        <v>44</v>
      </c>
      <c r="V60" s="42" t="s">
        <v>45</v>
      </c>
      <c r="W60" s="42" t="s">
        <v>46</v>
      </c>
      <c r="X60" s="42" t="s">
        <v>47</v>
      </c>
      <c r="Y60" s="42" t="s">
        <v>48</v>
      </c>
      <c r="Z60" s="42" t="s">
        <v>49</v>
      </c>
      <c r="AA60"/>
      <c r="AB60"/>
      <c r="AC60"/>
    </row>
    <row r="61" spans="1:29">
      <c r="A61" s="27" t="s">
        <v>450</v>
      </c>
      <c r="B61" s="30">
        <v>23000276</v>
      </c>
      <c r="C61" s="31">
        <v>97.31</v>
      </c>
      <c r="D61" s="30"/>
      <c r="E61" s="30"/>
      <c r="F61" s="53"/>
      <c r="G61" s="38">
        <v>5390</v>
      </c>
      <c r="H61" s="38">
        <v>26340</v>
      </c>
      <c r="I61" s="38">
        <v>35460</v>
      </c>
      <c r="J61" s="38">
        <v>18820</v>
      </c>
      <c r="K61" s="37">
        <v>121</v>
      </c>
      <c r="L61" s="38"/>
      <c r="M61" s="38">
        <v>3092000</v>
      </c>
      <c r="N61" s="38">
        <v>13810</v>
      </c>
      <c r="O61" s="38">
        <v>15190</v>
      </c>
      <c r="P61" s="38"/>
      <c r="Q61" s="38"/>
      <c r="R61" s="38"/>
      <c r="S61" s="38"/>
      <c r="T61" s="38"/>
      <c r="U61" s="38">
        <v>41870</v>
      </c>
      <c r="V61" s="38"/>
      <c r="W61" s="38"/>
      <c r="X61" s="38"/>
      <c r="Y61" s="38"/>
      <c r="Z61" s="38"/>
      <c r="AA61"/>
      <c r="AB61"/>
      <c r="AC61"/>
    </row>
    <row r="62" spans="1:29">
      <c r="A62" s="208" t="s">
        <v>450</v>
      </c>
      <c r="B62" s="30">
        <v>23000097</v>
      </c>
      <c r="C62" s="31">
        <v>98.59</v>
      </c>
      <c r="D62" s="31">
        <v>21.87</v>
      </c>
      <c r="E62" s="32">
        <v>3.5550000000000002</v>
      </c>
      <c r="F62" s="32">
        <v>4.2110000000000003</v>
      </c>
      <c r="G62" s="38">
        <v>464</v>
      </c>
      <c r="H62" s="38">
        <v>3279</v>
      </c>
      <c r="I62" s="38">
        <v>3258</v>
      </c>
      <c r="J62" s="204">
        <v>1777</v>
      </c>
      <c r="K62" s="235">
        <v>7.3650000000000002</v>
      </c>
      <c r="L62" s="209">
        <v>43.05</v>
      </c>
      <c r="M62" s="38">
        <v>289400</v>
      </c>
      <c r="N62" s="38">
        <v>1682</v>
      </c>
      <c r="O62" s="38"/>
      <c r="P62" s="38">
        <v>183700</v>
      </c>
      <c r="Q62" s="38"/>
      <c r="R62" s="38"/>
      <c r="S62" s="38"/>
      <c r="T62" s="38"/>
      <c r="U62" s="38"/>
      <c r="V62" s="38"/>
      <c r="W62" s="38"/>
      <c r="X62" s="38"/>
      <c r="Y62" s="38">
        <v>2535</v>
      </c>
      <c r="Z62" s="38"/>
      <c r="AA62"/>
      <c r="AB62"/>
      <c r="AC62"/>
    </row>
    <row r="63" spans="1:29">
      <c r="A63" s="27" t="s">
        <v>449</v>
      </c>
      <c r="B63" s="30">
        <v>23000508</v>
      </c>
      <c r="C63" s="31">
        <v>98.78</v>
      </c>
      <c r="D63" s="30"/>
      <c r="E63" s="30"/>
      <c r="F63" s="53"/>
      <c r="G63" s="38"/>
      <c r="H63" s="36"/>
      <c r="I63" s="36"/>
      <c r="J63" s="38"/>
      <c r="K63" s="38"/>
      <c r="L63" s="38"/>
      <c r="M63" s="38"/>
      <c r="N63" s="38"/>
      <c r="O63" s="38"/>
      <c r="P63" s="38"/>
      <c r="Q63" s="38" t="s">
        <v>398</v>
      </c>
      <c r="R63" s="38" t="s">
        <v>399</v>
      </c>
      <c r="S63" s="38" t="s">
        <v>400</v>
      </c>
      <c r="T63" s="38" t="s">
        <v>401</v>
      </c>
      <c r="U63" s="38" t="s">
        <v>400</v>
      </c>
      <c r="V63" s="38" t="s">
        <v>402</v>
      </c>
      <c r="W63" s="38" t="s">
        <v>400</v>
      </c>
      <c r="X63" s="38" t="s">
        <v>400</v>
      </c>
      <c r="Y63" s="38" t="s">
        <v>402</v>
      </c>
      <c r="Z63" s="38" t="s">
        <v>401</v>
      </c>
      <c r="AA63"/>
      <c r="AB63"/>
      <c r="AC63"/>
    </row>
    <row r="64" spans="1:29">
      <c r="A64" s="55" t="s">
        <v>0</v>
      </c>
      <c r="B64" s="66"/>
      <c r="C64" s="46">
        <f>MIN(C61:C63)</f>
        <v>97.31</v>
      </c>
      <c r="D64" s="46"/>
      <c r="E64" s="46"/>
      <c r="F64" s="46"/>
      <c r="G64" s="197">
        <f>MIN(G61:G63)</f>
        <v>464</v>
      </c>
      <c r="H64" s="158">
        <f>MIN(H61:H63)</f>
        <v>3279</v>
      </c>
      <c r="I64" s="158">
        <f>MIN(I61:I63)</f>
        <v>3258</v>
      </c>
      <c r="J64" s="158">
        <f>MIN(J61:J63)</f>
        <v>1777</v>
      </c>
      <c r="K64" s="191">
        <f>MIN(K61:K63)</f>
        <v>7.3650000000000002</v>
      </c>
      <c r="L64" s="158"/>
      <c r="M64" s="158">
        <f>MIN(M61:M63)</f>
        <v>289400</v>
      </c>
      <c r="N64" s="158">
        <f>MIN(N61:N63)</f>
        <v>1682</v>
      </c>
      <c r="O64" s="158"/>
      <c r="P64" s="158"/>
      <c r="Q64" s="158"/>
      <c r="R64" s="158"/>
      <c r="S64" s="158"/>
      <c r="T64" s="158"/>
      <c r="U64" s="158"/>
      <c r="V64" s="158"/>
      <c r="W64" s="158"/>
      <c r="X64" s="158"/>
      <c r="Y64" s="158"/>
      <c r="Z64" s="158"/>
      <c r="AA64"/>
      <c r="AB64"/>
      <c r="AC64"/>
    </row>
    <row r="65" spans="1:29">
      <c r="A65" s="57" t="s">
        <v>1</v>
      </c>
      <c r="B65" s="67"/>
      <c r="C65" s="49">
        <f>MAX(C61:C63)</f>
        <v>98.78</v>
      </c>
      <c r="D65" s="49"/>
      <c r="E65" s="49"/>
      <c r="F65" s="49"/>
      <c r="G65" s="198">
        <f>MAX(G61:G63)</f>
        <v>5390</v>
      </c>
      <c r="H65" s="152">
        <f>MAX(H61:H63)</f>
        <v>26340</v>
      </c>
      <c r="I65" s="152">
        <f>MAX(I61:I63)</f>
        <v>35460</v>
      </c>
      <c r="J65" s="152">
        <f>MAX(J61:J63)</f>
        <v>18820</v>
      </c>
      <c r="K65" s="192">
        <f>MAX(K61:K63)</f>
        <v>121</v>
      </c>
      <c r="L65" s="152"/>
      <c r="M65" s="152">
        <f>MAX(M61:M63)</f>
        <v>3092000</v>
      </c>
      <c r="N65" s="152">
        <f>MAX(N61:N63)</f>
        <v>13810</v>
      </c>
      <c r="O65" s="152"/>
      <c r="P65" s="152"/>
      <c r="Q65" s="152"/>
      <c r="R65" s="152"/>
      <c r="S65" s="152"/>
      <c r="T65" s="152"/>
      <c r="U65" s="152"/>
      <c r="V65" s="152"/>
      <c r="W65" s="152"/>
      <c r="X65" s="152"/>
      <c r="Y65" s="152"/>
      <c r="Z65" s="152"/>
      <c r="AA65"/>
      <c r="AB65"/>
      <c r="AC65"/>
    </row>
    <row r="66" spans="1:29" ht="15.75" thickBot="1">
      <c r="A66" s="59" t="s">
        <v>2</v>
      </c>
      <c r="B66" s="68"/>
      <c r="C66" s="52">
        <f>MEDIAN(C61:C63)</f>
        <v>98.59</v>
      </c>
      <c r="D66" s="52"/>
      <c r="E66" s="52"/>
      <c r="F66" s="52"/>
      <c r="G66" s="199">
        <f>MEDIAN(G61:G63)</f>
        <v>2927</v>
      </c>
      <c r="H66" s="159">
        <f>MEDIAN(H61:H63)</f>
        <v>14809.5</v>
      </c>
      <c r="I66" s="159">
        <f>MEDIAN(I61:I63)</f>
        <v>19359</v>
      </c>
      <c r="J66" s="159">
        <f>MEDIAN(J61:J63)</f>
        <v>10298.5</v>
      </c>
      <c r="K66" s="193">
        <f>MEDIAN(K61:K63)</f>
        <v>64.182500000000005</v>
      </c>
      <c r="L66" s="159"/>
      <c r="M66" s="159">
        <f>MEDIAN(M61:M63)</f>
        <v>1690700</v>
      </c>
      <c r="N66" s="159">
        <f>MEDIAN(N61:N63)</f>
        <v>7746</v>
      </c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  <c r="Z66" s="159"/>
      <c r="AA66"/>
      <c r="AB66"/>
      <c r="AC66"/>
    </row>
    <row r="67" spans="1:29">
      <c r="C67" s="12"/>
      <c r="D67" s="12"/>
      <c r="E67" s="12"/>
      <c r="F67" s="12"/>
      <c r="G67" s="23"/>
      <c r="H67" s="23"/>
      <c r="I67" s="23"/>
      <c r="L67" s="12"/>
      <c r="M67" s="12"/>
      <c r="U67"/>
      <c r="V67"/>
      <c r="W67"/>
      <c r="X67"/>
      <c r="Y67"/>
      <c r="Z67"/>
      <c r="AA67"/>
      <c r="AB67"/>
      <c r="AC67"/>
    </row>
    <row r="68" spans="1:29" ht="15.75" thickBot="1">
      <c r="C68" s="12"/>
      <c r="D68" s="12"/>
      <c r="E68" s="12"/>
      <c r="F68" s="12"/>
      <c r="G68" s="23"/>
      <c r="H68" s="23"/>
      <c r="K68" s="12"/>
      <c r="L68" s="12"/>
      <c r="AA68"/>
      <c r="AB68"/>
      <c r="AC68"/>
    </row>
    <row r="69" spans="1:29" ht="60" customHeight="1">
      <c r="A69" s="65" t="s">
        <v>75</v>
      </c>
      <c r="B69" s="41" t="s">
        <v>3</v>
      </c>
      <c r="C69" s="42" t="s">
        <v>55</v>
      </c>
      <c r="D69" s="43" t="s">
        <v>56</v>
      </c>
      <c r="E69" s="42" t="s">
        <v>114</v>
      </c>
      <c r="F69" s="42" t="s">
        <v>57</v>
      </c>
      <c r="G69" s="42" t="s">
        <v>58</v>
      </c>
      <c r="H69" s="43" t="s">
        <v>369</v>
      </c>
      <c r="I69"/>
      <c r="J69"/>
      <c r="K69"/>
      <c r="L69"/>
      <c r="M69"/>
      <c r="N69"/>
      <c r="O69"/>
      <c r="P69"/>
      <c r="Q69"/>
      <c r="R69"/>
      <c r="S69"/>
      <c r="T69"/>
      <c r="U69"/>
      <c r="V69"/>
      <c r="W69"/>
      <c r="X69"/>
      <c r="Y69"/>
      <c r="Z69"/>
      <c r="AA69"/>
      <c r="AB69"/>
      <c r="AC69"/>
    </row>
    <row r="70" spans="1:29">
      <c r="A70" s="27" t="s">
        <v>452</v>
      </c>
      <c r="B70" s="30">
        <v>23000496</v>
      </c>
      <c r="C70" s="31">
        <v>87.91</v>
      </c>
      <c r="D70" s="31">
        <v>43.21</v>
      </c>
      <c r="E70" s="31"/>
      <c r="F70" s="31"/>
      <c r="G70" s="37">
        <v>6.87</v>
      </c>
      <c r="H70" s="54"/>
      <c r="I70"/>
      <c r="J70"/>
      <c r="K70"/>
      <c r="L70"/>
      <c r="M70"/>
      <c r="N70"/>
      <c r="O70"/>
      <c r="P70"/>
      <c r="Q70"/>
      <c r="R70"/>
      <c r="S70"/>
      <c r="T70"/>
      <c r="U70"/>
      <c r="V70"/>
      <c r="W70"/>
      <c r="X70"/>
      <c r="Y70"/>
      <c r="Z70"/>
      <c r="AA70"/>
      <c r="AB70"/>
      <c r="AC70"/>
    </row>
    <row r="71" spans="1:29">
      <c r="A71" s="27" t="s">
        <v>453</v>
      </c>
      <c r="B71" s="30">
        <v>23000160</v>
      </c>
      <c r="C71" s="32"/>
      <c r="D71" s="31">
        <v>14.96</v>
      </c>
      <c r="E71" s="32">
        <v>2.589</v>
      </c>
      <c r="F71" s="32">
        <v>3.9809999999999999</v>
      </c>
      <c r="G71" s="37">
        <v>6.7430000000000003</v>
      </c>
      <c r="H71" s="35">
        <v>23.74</v>
      </c>
      <c r="I71"/>
      <c r="J71"/>
      <c r="K71"/>
      <c r="L71"/>
      <c r="M71"/>
      <c r="N71"/>
      <c r="O71"/>
      <c r="P71"/>
      <c r="Q71"/>
      <c r="R71"/>
      <c r="S71"/>
      <c r="T71"/>
      <c r="U71"/>
      <c r="V71"/>
      <c r="W71"/>
      <c r="X71"/>
      <c r="Y71"/>
      <c r="Z71"/>
      <c r="AA71"/>
      <c r="AB71"/>
      <c r="AC71"/>
    </row>
    <row r="72" spans="1:29">
      <c r="A72" s="55" t="s">
        <v>0</v>
      </c>
      <c r="B72" s="66"/>
      <c r="C72" s="46">
        <f>MIN(C70:C71)</f>
        <v>87.91</v>
      </c>
      <c r="D72" s="46">
        <f>MIN(D70:D71)</f>
        <v>14.96</v>
      </c>
      <c r="E72" s="46"/>
      <c r="F72" s="46"/>
      <c r="G72" s="191">
        <f>MIN(G70:G71)</f>
        <v>6.7430000000000003</v>
      </c>
      <c r="H72" s="46"/>
      <c r="I72"/>
      <c r="J72"/>
      <c r="K72"/>
      <c r="L72"/>
      <c r="M72"/>
      <c r="N72"/>
      <c r="O72"/>
      <c r="P72"/>
      <c r="Q72"/>
      <c r="R72"/>
      <c r="S72"/>
      <c r="T72"/>
      <c r="U72"/>
      <c r="V72"/>
      <c r="W72"/>
      <c r="X72"/>
      <c r="Y72"/>
      <c r="Z72"/>
      <c r="AA72"/>
      <c r="AB72"/>
      <c r="AC72"/>
    </row>
    <row r="73" spans="1:29">
      <c r="A73" s="57" t="s">
        <v>1</v>
      </c>
      <c r="B73" s="67"/>
      <c r="C73" s="49">
        <f>MAX(C70:C71)</f>
        <v>87.91</v>
      </c>
      <c r="D73" s="49">
        <f>MAX(D70:D71)</f>
        <v>43.21</v>
      </c>
      <c r="E73" s="49"/>
      <c r="F73" s="49"/>
      <c r="G73" s="192">
        <f>MAX(G70:G71)</f>
        <v>6.87</v>
      </c>
      <c r="H73" s="49"/>
      <c r="I73"/>
      <c r="J73"/>
      <c r="K73"/>
      <c r="L73"/>
      <c r="M73"/>
      <c r="N73"/>
      <c r="O73"/>
      <c r="P73"/>
      <c r="Q73"/>
      <c r="R73"/>
      <c r="S73"/>
      <c r="T73"/>
      <c r="U73"/>
      <c r="V73"/>
      <c r="W73"/>
      <c r="X73"/>
      <c r="Y73"/>
      <c r="Z73"/>
      <c r="AA73"/>
      <c r="AB73"/>
      <c r="AC73"/>
    </row>
    <row r="74" spans="1:29" ht="15.75" thickBot="1">
      <c r="A74" s="59" t="s">
        <v>2</v>
      </c>
      <c r="B74" s="68"/>
      <c r="C74" s="52">
        <f>MEDIAN(C70:C71)</f>
        <v>87.91</v>
      </c>
      <c r="D74" s="52">
        <f>MEDIAN(D70:D71)</f>
        <v>29.085000000000001</v>
      </c>
      <c r="E74" s="52"/>
      <c r="F74" s="52"/>
      <c r="G74" s="193">
        <f>MEDIAN(G70:G71)</f>
        <v>6.8064999999999998</v>
      </c>
      <c r="H74" s="52"/>
      <c r="I74"/>
      <c r="J74"/>
      <c r="K74"/>
      <c r="L74"/>
      <c r="M74"/>
      <c r="N74"/>
      <c r="O74"/>
      <c r="P74"/>
      <c r="Q74"/>
      <c r="R74"/>
      <c r="S74"/>
      <c r="T74"/>
      <c r="U74"/>
      <c r="V74"/>
      <c r="W74"/>
      <c r="X74"/>
      <c r="Y74"/>
      <c r="Z74"/>
      <c r="AA74"/>
      <c r="AB74"/>
      <c r="AC74"/>
    </row>
    <row r="76" spans="1:29">
      <c r="A76" s="13" t="s">
        <v>33</v>
      </c>
    </row>
    <row r="77" spans="1:29">
      <c r="A77" t="s">
        <v>34</v>
      </c>
    </row>
  </sheetData>
  <sheetProtection algorithmName="SHA-512" hashValue="fixZhVUnjJP6pt9WAA/CCsXRBNxC+q7IPcIpviuBd5GrGFZqMWafiA1TLCwzzw4lf66iJVy2+oS81wcXh0GrDg==" saltValue="XjAodBKipM1+fqGRv5nWmA==" spinCount="100000" sheet="1" objects="1" scenarios="1"/>
  <sortState xmlns:xlrd2="http://schemas.microsoft.com/office/spreadsheetml/2017/richdata2" ref="A61:AH63">
    <sortCondition ref="A61:A63"/>
  </sortState>
  <pageMargins left="0.7" right="0.7" top="0.78740157499999996" bottom="0.78740157499999996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B127"/>
  <sheetViews>
    <sheetView showGridLines="0" zoomScale="80" zoomScaleNormal="80" workbookViewId="0">
      <selection activeCell="JP96" sqref="JP96"/>
    </sheetView>
  </sheetViews>
  <sheetFormatPr defaultRowHeight="15"/>
  <cols>
    <col min="1" max="1" width="75.7109375" customWidth="1"/>
    <col min="2" max="9" width="15.7109375" style="2" customWidth="1"/>
    <col min="10" max="10" width="15.85546875" style="2" customWidth="1"/>
    <col min="11" max="23" width="15.7109375" style="2" customWidth="1"/>
    <col min="24" max="24" width="17.5703125" style="2" customWidth="1"/>
    <col min="25" max="29" width="15.7109375" style="2" customWidth="1"/>
    <col min="30" max="30" width="18.140625" style="2" customWidth="1"/>
    <col min="31" max="64" width="15.7109375" style="2" customWidth="1"/>
    <col min="65" max="275" width="15.7109375" customWidth="1"/>
    <col min="276" max="276" width="31.28515625" customWidth="1"/>
    <col min="277" max="288" width="15.7109375" customWidth="1"/>
  </cols>
  <sheetData>
    <row r="1" spans="1:64" ht="120" customHeight="1">
      <c r="B1" s="182" t="s">
        <v>391</v>
      </c>
    </row>
    <row r="2" spans="1:64">
      <c r="A2" s="9" t="s">
        <v>30</v>
      </c>
      <c r="BL2"/>
    </row>
    <row r="3" spans="1:64" ht="15.75" thickBot="1">
      <c r="BL3"/>
    </row>
    <row r="4" spans="1:64" s="3" customFormat="1" ht="60" customHeight="1">
      <c r="A4" s="40" t="s">
        <v>6</v>
      </c>
      <c r="B4" s="41" t="s">
        <v>3</v>
      </c>
      <c r="C4" s="42" t="s">
        <v>39</v>
      </c>
      <c r="D4" s="42" t="s">
        <v>37</v>
      </c>
      <c r="E4" s="42" t="s">
        <v>38</v>
      </c>
      <c r="F4" s="42" t="s">
        <v>40</v>
      </c>
      <c r="G4" s="42" t="s">
        <v>115</v>
      </c>
      <c r="H4" s="42" t="s">
        <v>41</v>
      </c>
      <c r="I4" s="42" t="s">
        <v>196</v>
      </c>
      <c r="J4" s="42" t="s">
        <v>50</v>
      </c>
      <c r="K4" s="42" t="s">
        <v>116</v>
      </c>
      <c r="L4" s="42" t="s">
        <v>117</v>
      </c>
      <c r="M4" s="42" t="s">
        <v>118</v>
      </c>
      <c r="N4" s="42" t="s">
        <v>42</v>
      </c>
      <c r="O4" s="42" t="s">
        <v>43</v>
      </c>
      <c r="P4" s="42" t="s">
        <v>44</v>
      </c>
      <c r="Q4" s="42" t="s">
        <v>45</v>
      </c>
      <c r="R4" s="42" t="s">
        <v>46</v>
      </c>
      <c r="S4" s="42" t="s">
        <v>47</v>
      </c>
      <c r="T4" s="42" t="s">
        <v>48</v>
      </c>
      <c r="U4" s="42" t="s">
        <v>49</v>
      </c>
      <c r="V4" s="42" t="s">
        <v>51</v>
      </c>
      <c r="W4" s="42" t="s">
        <v>52</v>
      </c>
      <c r="X4" s="42" t="s">
        <v>53</v>
      </c>
      <c r="Y4" s="42" t="s">
        <v>54</v>
      </c>
      <c r="Z4" s="42" t="s">
        <v>197</v>
      </c>
      <c r="AA4" s="42" t="s">
        <v>408</v>
      </c>
      <c r="AB4" s="42" t="s">
        <v>409</v>
      </c>
      <c r="AC4" s="42" t="s">
        <v>372</v>
      </c>
      <c r="AD4" s="42" t="s">
        <v>373</v>
      </c>
    </row>
    <row r="5" spans="1:64">
      <c r="A5" s="27" t="s">
        <v>403</v>
      </c>
      <c r="B5" s="30">
        <v>23000529</v>
      </c>
      <c r="C5" s="31">
        <v>88.66</v>
      </c>
      <c r="D5" s="31"/>
      <c r="E5" s="36"/>
      <c r="F5" s="36"/>
      <c r="G5" s="36"/>
      <c r="H5" s="38"/>
      <c r="I5" s="36"/>
      <c r="J5" s="29"/>
      <c r="K5" s="36"/>
      <c r="L5" s="36"/>
      <c r="M5" s="36"/>
      <c r="N5" s="36"/>
      <c r="O5" s="36"/>
      <c r="P5" s="36"/>
      <c r="Q5" s="38"/>
      <c r="R5" s="36"/>
      <c r="S5" s="36"/>
      <c r="T5" s="36"/>
      <c r="U5" s="38"/>
      <c r="V5" s="36"/>
      <c r="W5" s="36"/>
      <c r="X5" s="36"/>
      <c r="Y5" s="29"/>
      <c r="Z5" s="36"/>
      <c r="AA5" s="34">
        <v>184.5</v>
      </c>
      <c r="AB5" s="72"/>
      <c r="AC5" s="38"/>
      <c r="AD5" s="36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</row>
    <row r="6" spans="1:64">
      <c r="A6" s="27" t="s">
        <v>403</v>
      </c>
      <c r="B6" s="30">
        <v>23000529</v>
      </c>
      <c r="C6" s="31">
        <v>89.33</v>
      </c>
      <c r="D6" s="31"/>
      <c r="E6" s="36"/>
      <c r="F6" s="36"/>
      <c r="G6" s="36"/>
      <c r="H6" s="38"/>
      <c r="I6" s="36"/>
      <c r="J6" s="29"/>
      <c r="K6" s="36"/>
      <c r="L6" s="36"/>
      <c r="M6" s="36"/>
      <c r="N6" s="36"/>
      <c r="O6" s="36"/>
      <c r="P6" s="36"/>
      <c r="Q6" s="38"/>
      <c r="R6" s="36"/>
      <c r="S6" s="36"/>
      <c r="T6" s="36"/>
      <c r="U6" s="38"/>
      <c r="V6" s="36"/>
      <c r="W6" s="36"/>
      <c r="X6" s="36"/>
      <c r="Y6" s="29"/>
      <c r="Z6" s="36"/>
      <c r="AA6" s="34" t="s">
        <v>404</v>
      </c>
      <c r="AB6" s="72"/>
      <c r="AC6" s="38"/>
      <c r="AD6" s="3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</row>
    <row r="7" spans="1:64">
      <c r="A7" s="27" t="s">
        <v>403</v>
      </c>
      <c r="B7" s="30">
        <v>23000529</v>
      </c>
      <c r="C7" s="31">
        <v>89.29</v>
      </c>
      <c r="D7" s="31"/>
      <c r="E7" s="36"/>
      <c r="F7" s="36"/>
      <c r="G7" s="36"/>
      <c r="H7" s="38"/>
      <c r="I7" s="36"/>
      <c r="J7" s="29"/>
      <c r="K7" s="36"/>
      <c r="L7" s="36"/>
      <c r="M7" s="36"/>
      <c r="N7" s="36"/>
      <c r="O7" s="36"/>
      <c r="P7" s="36"/>
      <c r="Q7" s="38"/>
      <c r="R7" s="36"/>
      <c r="S7" s="36"/>
      <c r="T7" s="36"/>
      <c r="U7" s="38"/>
      <c r="V7" s="36"/>
      <c r="W7" s="36"/>
      <c r="X7" s="36"/>
      <c r="Y7" s="29"/>
      <c r="Z7" s="36"/>
      <c r="AA7" s="34">
        <v>2.54</v>
      </c>
      <c r="AB7" s="72"/>
      <c r="AC7" s="38"/>
      <c r="AD7" s="36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</row>
    <row r="8" spans="1:64">
      <c r="A8" s="27" t="s">
        <v>403</v>
      </c>
      <c r="B8" s="30">
        <v>23000276</v>
      </c>
      <c r="C8" s="31">
        <v>87.67</v>
      </c>
      <c r="D8" s="31"/>
      <c r="E8" s="36"/>
      <c r="F8" s="36"/>
      <c r="G8" s="36"/>
      <c r="H8" s="38"/>
      <c r="I8" s="54"/>
      <c r="J8" s="29"/>
      <c r="K8" s="36"/>
      <c r="L8" s="36"/>
      <c r="M8" s="36"/>
      <c r="N8" s="36"/>
      <c r="O8" s="36"/>
      <c r="P8" s="36"/>
      <c r="Q8" s="36"/>
      <c r="R8" s="36"/>
      <c r="S8" s="36"/>
      <c r="T8" s="36"/>
      <c r="U8" s="36"/>
      <c r="V8" s="36"/>
      <c r="W8" s="36"/>
      <c r="X8" s="36"/>
      <c r="Y8" s="36"/>
      <c r="Z8" s="36"/>
      <c r="AA8" s="34"/>
      <c r="AB8" s="29"/>
      <c r="AC8" s="29" t="s">
        <v>407</v>
      </c>
      <c r="AD8" s="29" t="s">
        <v>407</v>
      </c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</row>
    <row r="9" spans="1:64">
      <c r="A9" s="27" t="s">
        <v>405</v>
      </c>
      <c r="B9" s="30">
        <v>23000533</v>
      </c>
      <c r="C9" s="31">
        <v>87.67</v>
      </c>
      <c r="D9" s="31"/>
      <c r="E9" s="36"/>
      <c r="F9" s="36"/>
      <c r="G9" s="36"/>
      <c r="H9" s="38"/>
      <c r="I9" s="36"/>
      <c r="J9" s="29"/>
      <c r="K9" s="36"/>
      <c r="L9" s="36"/>
      <c r="M9" s="36"/>
      <c r="N9" s="36"/>
      <c r="O9" s="36"/>
      <c r="P9" s="36"/>
      <c r="Q9" s="38"/>
      <c r="R9" s="36"/>
      <c r="S9" s="36"/>
      <c r="T9" s="36"/>
      <c r="U9" s="38"/>
      <c r="V9" s="36"/>
      <c r="W9" s="36"/>
      <c r="X9" s="36"/>
      <c r="Y9" s="29"/>
      <c r="Z9" s="36"/>
      <c r="AA9" s="34">
        <v>85.55</v>
      </c>
      <c r="AB9" s="72"/>
      <c r="AC9" s="38"/>
      <c r="AD9" s="36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</row>
    <row r="10" spans="1:64">
      <c r="A10" s="27" t="s">
        <v>395</v>
      </c>
      <c r="B10" s="30">
        <v>23000533</v>
      </c>
      <c r="C10" s="31">
        <v>87.99</v>
      </c>
      <c r="D10" s="31"/>
      <c r="E10" s="36"/>
      <c r="F10" s="36"/>
      <c r="G10" s="36"/>
      <c r="H10" s="38"/>
      <c r="I10" s="36"/>
      <c r="J10" s="29"/>
      <c r="K10" s="36"/>
      <c r="L10" s="36"/>
      <c r="M10" s="36"/>
      <c r="N10" s="36"/>
      <c r="O10" s="36"/>
      <c r="P10" s="36"/>
      <c r="Q10" s="38"/>
      <c r="R10" s="36"/>
      <c r="S10" s="36"/>
      <c r="T10" s="36"/>
      <c r="U10" s="38"/>
      <c r="V10" s="36"/>
      <c r="W10" s="36"/>
      <c r="X10" s="36"/>
      <c r="Y10" s="29"/>
      <c r="Z10" s="36"/>
      <c r="AA10" s="34" t="s">
        <v>404</v>
      </c>
      <c r="AB10" s="72"/>
      <c r="AC10" s="38"/>
      <c r="AD10" s="36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</row>
    <row r="11" spans="1:64">
      <c r="A11" s="27" t="s">
        <v>395</v>
      </c>
      <c r="B11" s="30">
        <v>23000533</v>
      </c>
      <c r="C11" s="31">
        <v>88.03</v>
      </c>
      <c r="D11" s="31"/>
      <c r="E11" s="36"/>
      <c r="F11" s="36"/>
      <c r="G11" s="36"/>
      <c r="H11" s="38"/>
      <c r="I11" s="36"/>
      <c r="J11" s="29"/>
      <c r="K11" s="36"/>
      <c r="L11" s="36"/>
      <c r="M11" s="36"/>
      <c r="N11" s="36"/>
      <c r="O11" s="36"/>
      <c r="P11" s="36"/>
      <c r="Q11" s="38"/>
      <c r="R11" s="36"/>
      <c r="S11" s="36"/>
      <c r="T11" s="36"/>
      <c r="U11" s="38"/>
      <c r="V11" s="36"/>
      <c r="W11" s="36"/>
      <c r="X11" s="36"/>
      <c r="Y11" s="29"/>
      <c r="Z11" s="36"/>
      <c r="AA11" s="34" t="s">
        <v>404</v>
      </c>
      <c r="AB11" s="72"/>
      <c r="AC11" s="38"/>
      <c r="AD11" s="36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</row>
    <row r="12" spans="1:64">
      <c r="A12" s="27" t="s">
        <v>395</v>
      </c>
      <c r="B12" s="30">
        <v>23000475</v>
      </c>
      <c r="C12" s="31">
        <v>88.99</v>
      </c>
      <c r="D12" s="31"/>
      <c r="E12" s="36"/>
      <c r="F12" s="36"/>
      <c r="G12" s="36"/>
      <c r="H12" s="38"/>
      <c r="I12" s="36"/>
      <c r="J12" s="29"/>
      <c r="K12" s="36"/>
      <c r="L12" s="29" t="s">
        <v>398</v>
      </c>
      <c r="M12" s="29" t="s">
        <v>399</v>
      </c>
      <c r="N12" s="29" t="s">
        <v>400</v>
      </c>
      <c r="O12" s="29" t="s">
        <v>401</v>
      </c>
      <c r="P12" s="29" t="s">
        <v>400</v>
      </c>
      <c r="Q12" s="29" t="s">
        <v>402</v>
      </c>
      <c r="R12" s="29" t="s">
        <v>400</v>
      </c>
      <c r="S12" s="29" t="s">
        <v>400</v>
      </c>
      <c r="T12" s="29" t="s">
        <v>402</v>
      </c>
      <c r="U12" s="29" t="s">
        <v>401</v>
      </c>
      <c r="V12" s="36"/>
      <c r="W12" s="36"/>
      <c r="X12" s="36"/>
      <c r="Y12" s="29"/>
      <c r="Z12" s="36"/>
      <c r="AA12" s="34"/>
      <c r="AB12" s="72"/>
      <c r="AC12" s="38"/>
      <c r="AD12" s="36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</row>
    <row r="13" spans="1:64">
      <c r="A13" s="27" t="s">
        <v>395</v>
      </c>
      <c r="B13" s="30">
        <v>23000476</v>
      </c>
      <c r="C13" s="31">
        <v>88.88</v>
      </c>
      <c r="D13" s="31"/>
      <c r="E13" s="36"/>
      <c r="F13" s="36"/>
      <c r="G13" s="36"/>
      <c r="H13" s="36"/>
      <c r="I13" s="35"/>
      <c r="J13" s="29"/>
      <c r="K13" s="36"/>
      <c r="L13" s="29" t="s">
        <v>398</v>
      </c>
      <c r="M13" s="29" t="s">
        <v>399</v>
      </c>
      <c r="N13" s="29" t="s">
        <v>400</v>
      </c>
      <c r="O13" s="29" t="s">
        <v>401</v>
      </c>
      <c r="P13" s="29" t="s">
        <v>400</v>
      </c>
      <c r="Q13" s="29" t="s">
        <v>402</v>
      </c>
      <c r="R13" s="29" t="s">
        <v>400</v>
      </c>
      <c r="S13" s="29" t="s">
        <v>400</v>
      </c>
      <c r="T13" s="29" t="s">
        <v>402</v>
      </c>
      <c r="U13" s="29" t="s">
        <v>401</v>
      </c>
      <c r="V13" s="36"/>
      <c r="W13" s="36"/>
      <c r="X13" s="36"/>
      <c r="Y13" s="36"/>
      <c r="Z13" s="36"/>
      <c r="AA13" s="34"/>
      <c r="AB13" s="72"/>
      <c r="AC13" s="29"/>
      <c r="AD13" s="29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</row>
    <row r="14" spans="1:64">
      <c r="A14" s="27" t="s">
        <v>395</v>
      </c>
      <c r="B14" s="30">
        <v>23000183</v>
      </c>
      <c r="C14" s="31">
        <v>86.67</v>
      </c>
      <c r="D14" s="28"/>
      <c r="E14" s="29"/>
      <c r="F14" s="37"/>
      <c r="G14" s="29"/>
      <c r="H14" s="36"/>
      <c r="I14" s="36"/>
      <c r="J14" s="29"/>
      <c r="K14" s="36"/>
      <c r="L14" s="36"/>
      <c r="M14" s="36"/>
      <c r="N14" s="36"/>
      <c r="O14" s="29"/>
      <c r="P14" s="29"/>
      <c r="Q14" s="38"/>
      <c r="R14" s="36"/>
      <c r="S14" s="36"/>
      <c r="T14" s="36"/>
      <c r="U14" s="36"/>
      <c r="V14" s="36"/>
      <c r="W14" s="36"/>
      <c r="X14" s="36"/>
      <c r="Y14" s="29"/>
      <c r="Z14" s="36"/>
      <c r="AA14" s="34">
        <v>120.7</v>
      </c>
      <c r="AB14" s="29"/>
      <c r="AC14" s="29"/>
      <c r="AD14" s="29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</row>
    <row r="15" spans="1:64">
      <c r="A15" s="27" t="s">
        <v>396</v>
      </c>
      <c r="B15" s="30">
        <v>23000575</v>
      </c>
      <c r="C15" s="31"/>
      <c r="D15" s="31"/>
      <c r="E15" s="36"/>
      <c r="F15" s="36"/>
      <c r="G15" s="36"/>
      <c r="H15" s="38"/>
      <c r="I15" s="36"/>
      <c r="J15" s="29"/>
      <c r="K15" s="36"/>
      <c r="L15" s="36"/>
      <c r="M15" s="36"/>
      <c r="N15" s="36"/>
      <c r="O15" s="36"/>
      <c r="P15" s="36"/>
      <c r="Q15" s="38"/>
      <c r="R15" s="36"/>
      <c r="S15" s="36"/>
      <c r="T15" s="36"/>
      <c r="U15" s="38"/>
      <c r="V15" s="36"/>
      <c r="W15" s="36"/>
      <c r="X15" s="36"/>
      <c r="Y15" s="29"/>
      <c r="Z15" s="36"/>
      <c r="AA15" s="36"/>
      <c r="AB15" s="34">
        <v>391.3</v>
      </c>
      <c r="AC15" s="38"/>
      <c r="AD15" s="36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</row>
    <row r="16" spans="1:64">
      <c r="A16" s="27" t="s">
        <v>393</v>
      </c>
      <c r="B16" s="30">
        <v>23000585</v>
      </c>
      <c r="C16" s="31">
        <v>90.32</v>
      </c>
      <c r="D16" s="31"/>
      <c r="E16" s="36"/>
      <c r="F16" s="36"/>
      <c r="G16" s="36"/>
      <c r="H16" s="38"/>
      <c r="I16" s="36"/>
      <c r="J16" s="29"/>
      <c r="K16" s="36"/>
      <c r="L16" s="29" t="s">
        <v>398</v>
      </c>
      <c r="M16" s="29" t="s">
        <v>399</v>
      </c>
      <c r="N16" s="29" t="s">
        <v>400</v>
      </c>
      <c r="O16" s="29" t="s">
        <v>401</v>
      </c>
      <c r="P16" s="29" t="s">
        <v>400</v>
      </c>
      <c r="Q16" s="29" t="s">
        <v>402</v>
      </c>
      <c r="R16" s="29" t="s">
        <v>400</v>
      </c>
      <c r="S16" s="29" t="s">
        <v>400</v>
      </c>
      <c r="T16" s="29" t="s">
        <v>402</v>
      </c>
      <c r="U16" s="29" t="s">
        <v>401</v>
      </c>
      <c r="V16" s="36"/>
      <c r="W16" s="36"/>
      <c r="X16" s="36"/>
      <c r="Y16" s="29"/>
      <c r="Z16" s="36"/>
      <c r="AA16" s="36"/>
      <c r="AB16" s="72"/>
      <c r="AC16" s="38"/>
      <c r="AD16" s="3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</row>
    <row r="17" spans="1:64">
      <c r="A17" s="27" t="s">
        <v>393</v>
      </c>
      <c r="B17" s="30">
        <v>23000585</v>
      </c>
      <c r="C17" s="31">
        <v>90.34</v>
      </c>
      <c r="D17" s="31"/>
      <c r="E17" s="36"/>
      <c r="F17" s="36"/>
      <c r="G17" s="36"/>
      <c r="H17" s="38"/>
      <c r="I17" s="36"/>
      <c r="J17" s="29"/>
      <c r="K17" s="36"/>
      <c r="L17" s="29" t="s">
        <v>398</v>
      </c>
      <c r="M17" s="29" t="s">
        <v>399</v>
      </c>
      <c r="N17" s="29" t="s">
        <v>400</v>
      </c>
      <c r="O17" s="29" t="s">
        <v>401</v>
      </c>
      <c r="P17" s="29" t="s">
        <v>400</v>
      </c>
      <c r="Q17" s="29" t="s">
        <v>402</v>
      </c>
      <c r="R17" s="29" t="s">
        <v>400</v>
      </c>
      <c r="S17" s="29" t="s">
        <v>400</v>
      </c>
      <c r="T17" s="29" t="s">
        <v>402</v>
      </c>
      <c r="U17" s="29" t="s">
        <v>401</v>
      </c>
      <c r="V17" s="36"/>
      <c r="W17" s="36"/>
      <c r="X17" s="36"/>
      <c r="Y17" s="29"/>
      <c r="Z17" s="36"/>
      <c r="AA17" s="36"/>
      <c r="AB17" s="72"/>
      <c r="AC17" s="38"/>
      <c r="AD17" s="36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</row>
    <row r="18" spans="1:64">
      <c r="A18" s="27" t="s">
        <v>393</v>
      </c>
      <c r="B18" s="30">
        <v>23000496</v>
      </c>
      <c r="C18" s="31">
        <v>88.73</v>
      </c>
      <c r="D18" s="31"/>
      <c r="E18" s="36"/>
      <c r="F18" s="36"/>
      <c r="G18" s="36"/>
      <c r="H18" s="36"/>
      <c r="I18" s="36"/>
      <c r="J18" s="29"/>
      <c r="K18" s="36"/>
      <c r="L18" s="29" t="s">
        <v>398</v>
      </c>
      <c r="M18" s="29" t="s">
        <v>399</v>
      </c>
      <c r="N18" s="29" t="s">
        <v>400</v>
      </c>
      <c r="O18" s="29" t="s">
        <v>401</v>
      </c>
      <c r="P18" s="29" t="s">
        <v>400</v>
      </c>
      <c r="Q18" s="29" t="s">
        <v>402</v>
      </c>
      <c r="R18" s="29" t="s">
        <v>400</v>
      </c>
      <c r="S18" s="29" t="s">
        <v>400</v>
      </c>
      <c r="T18" s="29" t="s">
        <v>402</v>
      </c>
      <c r="U18" s="29" t="s">
        <v>401</v>
      </c>
      <c r="V18" s="36"/>
      <c r="W18" s="36"/>
      <c r="X18" s="36"/>
      <c r="Y18" s="36"/>
      <c r="Z18" s="36"/>
      <c r="AA18" s="34"/>
      <c r="AB18" s="72"/>
      <c r="AC18" s="36"/>
      <c r="AD18" s="36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</row>
    <row r="19" spans="1:64">
      <c r="A19" s="27" t="s">
        <v>393</v>
      </c>
      <c r="B19" s="30">
        <v>23000102</v>
      </c>
      <c r="C19" s="31">
        <v>88.68</v>
      </c>
      <c r="D19" s="31">
        <v>16.53</v>
      </c>
      <c r="E19" s="34">
        <v>128.19999999999999</v>
      </c>
      <c r="F19" s="35">
        <v>66.03</v>
      </c>
      <c r="G19" s="34">
        <v>188.8</v>
      </c>
      <c r="H19" s="54">
        <v>0.14269999999999999</v>
      </c>
      <c r="I19" s="54">
        <v>1.036</v>
      </c>
      <c r="J19" s="38">
        <v>4638</v>
      </c>
      <c r="K19" s="38">
        <v>1992</v>
      </c>
      <c r="L19" s="54"/>
      <c r="M19" s="36"/>
      <c r="N19" s="36"/>
      <c r="O19" s="36"/>
      <c r="P19" s="36"/>
      <c r="Q19" s="38"/>
      <c r="R19" s="38"/>
      <c r="S19" s="36"/>
      <c r="T19" s="38"/>
      <c r="U19" s="36"/>
      <c r="V19" s="36"/>
      <c r="W19" s="36"/>
      <c r="X19" s="36"/>
      <c r="Y19" s="29"/>
      <c r="Z19" s="36"/>
      <c r="AA19" s="34"/>
      <c r="AB19" s="72"/>
      <c r="AC19" s="36"/>
      <c r="AD19" s="36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64">
      <c r="A20" s="27" t="s">
        <v>394</v>
      </c>
      <c r="B20" s="30">
        <v>23000575</v>
      </c>
      <c r="C20" s="31"/>
      <c r="D20" s="31"/>
      <c r="E20" s="36"/>
      <c r="F20" s="36"/>
      <c r="G20" s="36"/>
      <c r="H20" s="38"/>
      <c r="I20" s="36"/>
      <c r="J20" s="29"/>
      <c r="K20" s="36"/>
      <c r="L20" s="36"/>
      <c r="M20" s="36"/>
      <c r="N20" s="36"/>
      <c r="O20" s="36"/>
      <c r="P20" s="36"/>
      <c r="Q20" s="38"/>
      <c r="R20" s="36"/>
      <c r="S20" s="36"/>
      <c r="T20" s="36"/>
      <c r="U20" s="38"/>
      <c r="V20" s="36"/>
      <c r="W20" s="36"/>
      <c r="X20" s="36"/>
      <c r="Y20" s="29"/>
      <c r="Z20" s="36"/>
      <c r="AA20" s="36"/>
      <c r="AB20" s="29" t="s">
        <v>397</v>
      </c>
      <c r="AC20" s="38"/>
      <c r="AD20" s="36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</row>
    <row r="21" spans="1:64">
      <c r="A21" s="27" t="s">
        <v>394</v>
      </c>
      <c r="B21" s="30">
        <v>23000575</v>
      </c>
      <c r="C21" s="31"/>
      <c r="D21" s="31"/>
      <c r="E21" s="36"/>
      <c r="F21" s="36"/>
      <c r="G21" s="36"/>
      <c r="H21" s="38"/>
      <c r="I21" s="36"/>
      <c r="J21" s="29"/>
      <c r="K21" s="36"/>
      <c r="L21" s="36"/>
      <c r="M21" s="36"/>
      <c r="N21" s="36"/>
      <c r="O21" s="36"/>
      <c r="P21" s="36"/>
      <c r="Q21" s="38"/>
      <c r="R21" s="36"/>
      <c r="S21" s="36"/>
      <c r="T21" s="36"/>
      <c r="U21" s="38"/>
      <c r="V21" s="36"/>
      <c r="W21" s="36"/>
      <c r="X21" s="36"/>
      <c r="Y21" s="29"/>
      <c r="Z21" s="36"/>
      <c r="AA21" s="36"/>
      <c r="AB21" s="29" t="s">
        <v>397</v>
      </c>
      <c r="AC21" s="38"/>
      <c r="AD21" s="36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</row>
    <row r="22" spans="1:64">
      <c r="A22" s="27" t="s">
        <v>394</v>
      </c>
      <c r="B22" s="30">
        <v>23000183</v>
      </c>
      <c r="C22" s="31">
        <v>86.6</v>
      </c>
      <c r="D22" s="31"/>
      <c r="E22" s="36"/>
      <c r="F22" s="36"/>
      <c r="G22" s="36"/>
      <c r="H22" s="36"/>
      <c r="I22" s="35"/>
      <c r="J22" s="29"/>
      <c r="K22" s="36"/>
      <c r="L22" s="36"/>
      <c r="M22" s="36"/>
      <c r="N22" s="36"/>
      <c r="O22" s="36"/>
      <c r="P22" s="36"/>
      <c r="Q22" s="36"/>
      <c r="R22" s="36"/>
      <c r="S22" s="36"/>
      <c r="T22" s="36"/>
      <c r="U22" s="36"/>
      <c r="V22" s="36"/>
      <c r="W22" s="36"/>
      <c r="X22" s="36"/>
      <c r="Y22" s="36"/>
      <c r="Z22" s="36"/>
      <c r="AA22" s="34" t="s">
        <v>404</v>
      </c>
      <c r="AB22" s="72"/>
      <c r="AC22" s="29"/>
      <c r="AD22" s="29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</row>
    <row r="23" spans="1:64">
      <c r="A23" s="208" t="s">
        <v>394</v>
      </c>
      <c r="B23" s="30">
        <v>23000255</v>
      </c>
      <c r="C23" s="31">
        <v>88.46</v>
      </c>
      <c r="D23" s="31">
        <v>19.329999999999998</v>
      </c>
      <c r="E23" s="34">
        <v>113.2</v>
      </c>
      <c r="F23" s="35">
        <v>84.78</v>
      </c>
      <c r="G23" s="34">
        <v>312.89999999999998</v>
      </c>
      <c r="H23" s="54">
        <v>0.30909999999999999</v>
      </c>
      <c r="I23" s="207">
        <v>0.23130000000000001</v>
      </c>
      <c r="J23" s="38">
        <v>6474</v>
      </c>
      <c r="K23" s="38">
        <v>1689</v>
      </c>
      <c r="L23" s="29"/>
      <c r="M23" s="29"/>
      <c r="N23" s="29"/>
      <c r="O23" s="29"/>
      <c r="P23" s="29"/>
      <c r="Q23" s="38"/>
      <c r="R23" s="36"/>
      <c r="S23" s="36"/>
      <c r="T23" s="36"/>
      <c r="U23" s="36"/>
      <c r="V23" s="36"/>
      <c r="W23" s="36"/>
      <c r="X23" s="36"/>
      <c r="Y23" s="29"/>
      <c r="Z23" s="36"/>
      <c r="AA23" s="34"/>
      <c r="AB23" s="72"/>
      <c r="AC23" s="38"/>
      <c r="AD23" s="36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</row>
    <row r="24" spans="1:64">
      <c r="A24" s="27" t="s">
        <v>406</v>
      </c>
      <c r="B24" s="30">
        <v>23000298</v>
      </c>
      <c r="C24" s="31">
        <v>95.32</v>
      </c>
      <c r="D24" s="28"/>
      <c r="E24" s="29"/>
      <c r="F24" s="29"/>
      <c r="G24" s="29"/>
      <c r="H24" s="29"/>
      <c r="I24" s="54"/>
      <c r="J24" s="29"/>
      <c r="K24" s="38"/>
      <c r="L24" s="29"/>
      <c r="M24" s="29"/>
      <c r="N24" s="29"/>
      <c r="O24" s="29"/>
      <c r="P24" s="37"/>
      <c r="Q24" s="29"/>
      <c r="R24" s="29"/>
      <c r="S24" s="29"/>
      <c r="T24" s="35"/>
      <c r="U24" s="29"/>
      <c r="V24" s="54">
        <v>0.67020000000000002</v>
      </c>
      <c r="W24" s="37">
        <v>1.7470000000000001</v>
      </c>
      <c r="X24" s="72">
        <v>1.136E-2</v>
      </c>
      <c r="Y24" s="37">
        <v>1.927</v>
      </c>
      <c r="Z24" s="34">
        <v>13.3</v>
      </c>
      <c r="AA24" s="34"/>
      <c r="AB24" s="72"/>
      <c r="AC24" s="36"/>
      <c r="AD24" s="36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</row>
    <row r="25" spans="1:64">
      <c r="A25" s="55" t="s">
        <v>0</v>
      </c>
      <c r="B25" s="73"/>
      <c r="C25" s="74">
        <f t="shared" ref="C25:K25" si="0">MIN(C5:C24)</f>
        <v>86.6</v>
      </c>
      <c r="D25" s="74">
        <f t="shared" si="0"/>
        <v>16.53</v>
      </c>
      <c r="E25" s="205">
        <f t="shared" si="0"/>
        <v>113.2</v>
      </c>
      <c r="F25" s="74">
        <f t="shared" si="0"/>
        <v>66.03</v>
      </c>
      <c r="G25" s="205">
        <f t="shared" si="0"/>
        <v>188.8</v>
      </c>
      <c r="H25" s="75">
        <f t="shared" si="0"/>
        <v>0.14269999999999999</v>
      </c>
      <c r="I25" s="75">
        <f t="shared" si="0"/>
        <v>0.23130000000000001</v>
      </c>
      <c r="J25" s="95">
        <f t="shared" si="0"/>
        <v>4638</v>
      </c>
      <c r="K25" s="95">
        <f t="shared" si="0"/>
        <v>1689</v>
      </c>
      <c r="L25" s="74"/>
      <c r="M25" s="74"/>
      <c r="N25" s="74"/>
      <c r="O25" s="74"/>
      <c r="P25" s="74"/>
      <c r="Q25" s="74"/>
      <c r="R25" s="74"/>
      <c r="S25" s="74"/>
      <c r="T25" s="74"/>
      <c r="U25" s="74"/>
      <c r="V25" s="74"/>
      <c r="W25" s="74"/>
      <c r="X25" s="74"/>
      <c r="Y25" s="74"/>
      <c r="Z25" s="74"/>
      <c r="AA25" s="206">
        <f>MIN(AA5:AA24)</f>
        <v>2.54</v>
      </c>
      <c r="AB25" s="75"/>
      <c r="AC25" s="75"/>
      <c r="AD25" s="7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</row>
    <row r="26" spans="1:64">
      <c r="A26" s="57" t="s">
        <v>1</v>
      </c>
      <c r="B26" s="77"/>
      <c r="C26" s="78">
        <f t="shared" ref="C26:K26" si="1">MAX(C5:C24)</f>
        <v>95.32</v>
      </c>
      <c r="D26" s="78">
        <f t="shared" si="1"/>
        <v>19.329999999999998</v>
      </c>
      <c r="E26" s="80">
        <f t="shared" si="1"/>
        <v>128.19999999999999</v>
      </c>
      <c r="F26" s="78">
        <f t="shared" si="1"/>
        <v>84.78</v>
      </c>
      <c r="G26" s="80">
        <f t="shared" si="1"/>
        <v>312.89999999999998</v>
      </c>
      <c r="H26" s="79">
        <f t="shared" si="1"/>
        <v>0.30909999999999999</v>
      </c>
      <c r="I26" s="79">
        <f t="shared" si="1"/>
        <v>1.036</v>
      </c>
      <c r="J26" s="96">
        <f t="shared" si="1"/>
        <v>6474</v>
      </c>
      <c r="K26" s="96">
        <f t="shared" si="1"/>
        <v>1992</v>
      </c>
      <c r="L26" s="78"/>
      <c r="M26" s="78"/>
      <c r="N26" s="78"/>
      <c r="O26" s="78"/>
      <c r="P26" s="78"/>
      <c r="Q26" s="78"/>
      <c r="R26" s="78"/>
      <c r="S26" s="78"/>
      <c r="T26" s="78"/>
      <c r="U26" s="78"/>
      <c r="V26" s="78"/>
      <c r="W26" s="78"/>
      <c r="X26" s="78"/>
      <c r="Y26" s="78"/>
      <c r="Z26" s="78"/>
      <c r="AA26" s="83">
        <f>MAX(AA5:AA24)</f>
        <v>184.5</v>
      </c>
      <c r="AB26" s="79"/>
      <c r="AC26" s="79"/>
      <c r="AD26" s="79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</row>
    <row r="27" spans="1:64" ht="15.75" thickBot="1">
      <c r="A27" s="59" t="s">
        <v>2</v>
      </c>
      <c r="B27" s="68"/>
      <c r="C27" s="69">
        <f t="shared" ref="C27:K27" si="2">MEDIAN(C5:C24)</f>
        <v>88.68</v>
      </c>
      <c r="D27" s="69">
        <f t="shared" si="2"/>
        <v>17.93</v>
      </c>
      <c r="E27" s="71">
        <f t="shared" si="2"/>
        <v>120.69999999999999</v>
      </c>
      <c r="F27" s="69">
        <f t="shared" si="2"/>
        <v>75.405000000000001</v>
      </c>
      <c r="G27" s="71">
        <f t="shared" si="2"/>
        <v>250.85</v>
      </c>
      <c r="H27" s="84">
        <f t="shared" si="2"/>
        <v>0.22589999999999999</v>
      </c>
      <c r="I27" s="84">
        <f t="shared" si="2"/>
        <v>0.63365000000000005</v>
      </c>
      <c r="J27" s="70">
        <f t="shared" si="2"/>
        <v>5556</v>
      </c>
      <c r="K27" s="70">
        <f t="shared" si="2"/>
        <v>1840.5</v>
      </c>
      <c r="L27" s="69"/>
      <c r="M27" s="69"/>
      <c r="N27" s="69"/>
      <c r="O27" s="69"/>
      <c r="P27" s="69"/>
      <c r="Q27" s="69"/>
      <c r="R27" s="69"/>
      <c r="S27" s="69"/>
      <c r="T27" s="69"/>
      <c r="U27" s="69"/>
      <c r="V27" s="69"/>
      <c r="W27" s="69"/>
      <c r="X27" s="69"/>
      <c r="Y27" s="69"/>
      <c r="Z27" s="69"/>
      <c r="AA27" s="134">
        <f>MEDIAN(AA5:AA24)</f>
        <v>103.125</v>
      </c>
      <c r="AB27" s="84"/>
      <c r="AC27" s="84"/>
      <c r="AD27" s="84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</row>
    <row r="28" spans="1:64">
      <c r="U28" s="131"/>
      <c r="BC28"/>
      <c r="BD28"/>
      <c r="BE28"/>
      <c r="BF28"/>
      <c r="BG28"/>
      <c r="BH28"/>
      <c r="BI28"/>
      <c r="BJ28"/>
      <c r="BK28"/>
      <c r="BL28"/>
    </row>
    <row r="29" spans="1:64" ht="15.75" thickBot="1"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</row>
    <row r="30" spans="1:64" ht="60" customHeight="1">
      <c r="A30" s="40" t="s">
        <v>5</v>
      </c>
      <c r="B30" s="41" t="s">
        <v>3</v>
      </c>
      <c r="C30" s="42" t="s">
        <v>39</v>
      </c>
      <c r="D30" s="42" t="s">
        <v>37</v>
      </c>
      <c r="E30" s="42" t="s">
        <v>38</v>
      </c>
      <c r="F30" s="42" t="s">
        <v>40</v>
      </c>
      <c r="G30" s="42" t="s">
        <v>115</v>
      </c>
      <c r="H30" s="42" t="s">
        <v>41</v>
      </c>
      <c r="I30" s="42" t="s">
        <v>196</v>
      </c>
      <c r="J30" s="42" t="s">
        <v>50</v>
      </c>
      <c r="K30" s="42" t="s">
        <v>76</v>
      </c>
      <c r="L30" s="42" t="s">
        <v>198</v>
      </c>
      <c r="M30" s="42" t="s">
        <v>116</v>
      </c>
      <c r="N30" s="42" t="s">
        <v>83</v>
      </c>
      <c r="O30" s="42" t="s">
        <v>84</v>
      </c>
      <c r="P30" s="42" t="s">
        <v>85</v>
      </c>
      <c r="Q30" s="42" t="s">
        <v>120</v>
      </c>
      <c r="R30" s="42" t="s">
        <v>86</v>
      </c>
      <c r="S30" s="42" t="s">
        <v>87</v>
      </c>
      <c r="T30" s="42" t="s">
        <v>88</v>
      </c>
      <c r="U30" s="42" t="s">
        <v>89</v>
      </c>
      <c r="V30" s="42" t="s">
        <v>90</v>
      </c>
      <c r="W30" s="42" t="s">
        <v>91</v>
      </c>
      <c r="X30" s="42" t="s">
        <v>92</v>
      </c>
      <c r="Y30" s="42" t="s">
        <v>93</v>
      </c>
      <c r="Z30" s="42" t="s">
        <v>94</v>
      </c>
      <c r="AA30" s="88" t="s">
        <v>95</v>
      </c>
      <c r="AB30" s="88" t="s">
        <v>96</v>
      </c>
      <c r="AC30" s="88" t="s">
        <v>97</v>
      </c>
      <c r="AD30" s="88" t="s">
        <v>98</v>
      </c>
      <c r="AE30" s="88" t="s">
        <v>99</v>
      </c>
      <c r="AF30" s="88" t="s">
        <v>100</v>
      </c>
      <c r="AG30" s="42" t="s">
        <v>141</v>
      </c>
      <c r="AH30" s="42" t="s">
        <v>142</v>
      </c>
      <c r="AI30" s="42" t="s">
        <v>143</v>
      </c>
      <c r="AJ30" s="42" t="s">
        <v>144</v>
      </c>
      <c r="AK30" s="42" t="s">
        <v>145</v>
      </c>
      <c r="AL30" s="42" t="s">
        <v>146</v>
      </c>
      <c r="AM30" s="42" t="s">
        <v>147</v>
      </c>
      <c r="AN30" s="42" t="s">
        <v>148</v>
      </c>
      <c r="AO30" s="42" t="s">
        <v>149</v>
      </c>
      <c r="AP30" s="42" t="s">
        <v>150</v>
      </c>
      <c r="AQ30" s="42" t="s">
        <v>151</v>
      </c>
      <c r="AR30" s="42" t="s">
        <v>152</v>
      </c>
      <c r="AS30" s="42" t="s">
        <v>153</v>
      </c>
      <c r="AT30" s="42" t="s">
        <v>154</v>
      </c>
      <c r="AU30" s="42" t="s">
        <v>155</v>
      </c>
      <c r="AV30" s="42" t="s">
        <v>156</v>
      </c>
      <c r="AW30" s="42" t="s">
        <v>157</v>
      </c>
      <c r="AX30" s="42" t="s">
        <v>388</v>
      </c>
      <c r="AY30" s="42" t="s">
        <v>372</v>
      </c>
      <c r="AZ30" s="42" t="s">
        <v>373</v>
      </c>
      <c r="BA30"/>
      <c r="BB30"/>
      <c r="BC30"/>
      <c r="BD30"/>
      <c r="BE30"/>
      <c r="BF30"/>
      <c r="BG30"/>
      <c r="BH30"/>
      <c r="BI30"/>
      <c r="BJ30"/>
      <c r="BK30"/>
      <c r="BL30"/>
    </row>
    <row r="31" spans="1:64">
      <c r="A31" s="27" t="s">
        <v>423</v>
      </c>
      <c r="B31" s="30">
        <v>23000087</v>
      </c>
      <c r="C31" s="35">
        <v>88.8</v>
      </c>
      <c r="D31" s="29"/>
      <c r="E31" s="35"/>
      <c r="F31" s="29"/>
      <c r="G31" s="29"/>
      <c r="H31" s="29"/>
      <c r="I31" s="137"/>
      <c r="J31" s="29"/>
      <c r="K31" s="29"/>
      <c r="L31" s="29"/>
      <c r="M31" s="29"/>
      <c r="N31" s="29"/>
      <c r="O31" s="29"/>
      <c r="P31" s="29"/>
      <c r="Q31" s="29"/>
      <c r="R31" s="29"/>
      <c r="S31" s="29"/>
      <c r="T31" s="29"/>
      <c r="U31" s="29"/>
      <c r="V31" s="29"/>
      <c r="W31" s="34"/>
      <c r="X31" s="29"/>
      <c r="Y31" s="29"/>
      <c r="Z31" s="34"/>
      <c r="AA31" s="29"/>
      <c r="AB31" s="29"/>
      <c r="AC31" s="29"/>
      <c r="AD31" s="29"/>
      <c r="AE31" s="35"/>
      <c r="AF31" s="29"/>
      <c r="AG31" s="29"/>
      <c r="AH31" s="29"/>
      <c r="AI31" s="29"/>
      <c r="AJ31" s="29"/>
      <c r="AK31" s="29"/>
      <c r="AL31" s="29"/>
      <c r="AM31" s="29"/>
      <c r="AN31" s="29"/>
      <c r="AO31" s="29"/>
      <c r="AP31" s="29"/>
      <c r="AQ31" s="29"/>
      <c r="AR31" s="29"/>
      <c r="AS31" s="29"/>
      <c r="AT31" s="29"/>
      <c r="AU31" s="29"/>
      <c r="AV31" s="29"/>
      <c r="AW31" s="29"/>
      <c r="AX31" s="29" t="s">
        <v>424</v>
      </c>
      <c r="AY31" s="29"/>
      <c r="AZ31" s="29"/>
      <c r="BA31"/>
      <c r="BB31"/>
      <c r="BC31"/>
      <c r="BD31"/>
      <c r="BE31"/>
      <c r="BF31"/>
      <c r="BG31"/>
      <c r="BH31"/>
      <c r="BI31"/>
      <c r="BJ31"/>
      <c r="BK31"/>
      <c r="BL31"/>
    </row>
    <row r="32" spans="1:64">
      <c r="A32" s="27" t="s">
        <v>411</v>
      </c>
      <c r="B32" s="30">
        <v>23000034</v>
      </c>
      <c r="C32" s="35">
        <v>89.23</v>
      </c>
      <c r="D32" s="29"/>
      <c r="E32" s="35"/>
      <c r="F32" s="29"/>
      <c r="G32" s="29"/>
      <c r="H32" s="29"/>
      <c r="I32" s="137"/>
      <c r="J32" s="29"/>
      <c r="K32" s="29"/>
      <c r="L32" s="29"/>
      <c r="M32" s="29"/>
      <c r="N32" s="29"/>
      <c r="O32" s="29"/>
      <c r="P32" s="29"/>
      <c r="Q32" s="29"/>
      <c r="R32" s="29"/>
      <c r="S32" s="29"/>
      <c r="T32" s="29"/>
      <c r="U32" s="29"/>
      <c r="V32" s="29"/>
      <c r="W32" s="34"/>
      <c r="X32" s="29"/>
      <c r="Y32" s="29"/>
      <c r="Z32" s="34"/>
      <c r="AA32" s="29"/>
      <c r="AB32" s="29"/>
      <c r="AC32" s="29"/>
      <c r="AD32" s="29"/>
      <c r="AE32" s="35"/>
      <c r="AF32" s="29"/>
      <c r="AG32" s="29"/>
      <c r="AH32" s="29"/>
      <c r="AI32" s="29"/>
      <c r="AJ32" s="29"/>
      <c r="AK32" s="29"/>
      <c r="AL32" s="29"/>
      <c r="AM32" s="29"/>
      <c r="AN32" s="29"/>
      <c r="AO32" s="29"/>
      <c r="AP32" s="29"/>
      <c r="AQ32" s="29"/>
      <c r="AR32" s="29"/>
      <c r="AS32" s="29"/>
      <c r="AT32" s="29"/>
      <c r="AU32" s="29"/>
      <c r="AV32" s="29"/>
      <c r="AW32" s="29"/>
      <c r="AX32" s="29" t="s">
        <v>424</v>
      </c>
      <c r="AY32" s="29"/>
      <c r="AZ32" s="29"/>
      <c r="BA32"/>
      <c r="BB32"/>
      <c r="BC32"/>
      <c r="BD32"/>
      <c r="BE32"/>
      <c r="BF32"/>
      <c r="BG32"/>
      <c r="BH32"/>
      <c r="BI32"/>
      <c r="BJ32"/>
      <c r="BK32"/>
      <c r="BL32"/>
    </row>
    <row r="33" spans="1:64">
      <c r="A33" s="27" t="s">
        <v>414</v>
      </c>
      <c r="B33" s="30">
        <v>23000287</v>
      </c>
      <c r="C33" s="35">
        <v>88.4</v>
      </c>
      <c r="D33" s="29"/>
      <c r="E33" s="35"/>
      <c r="F33" s="29"/>
      <c r="G33" s="29"/>
      <c r="H33" s="29"/>
      <c r="I33" s="137"/>
      <c r="J33" s="29"/>
      <c r="K33" s="29"/>
      <c r="L33" s="29"/>
      <c r="M33" s="29"/>
      <c r="N33" s="29" t="s">
        <v>404</v>
      </c>
      <c r="O33" s="29" t="s">
        <v>404</v>
      </c>
      <c r="P33" s="29" t="s">
        <v>419</v>
      </c>
      <c r="Q33" s="29" t="s">
        <v>419</v>
      </c>
      <c r="R33" s="29" t="s">
        <v>420</v>
      </c>
      <c r="S33" s="35">
        <v>12.75</v>
      </c>
      <c r="T33" s="29" t="s">
        <v>420</v>
      </c>
      <c r="U33" s="35">
        <v>12.75</v>
      </c>
      <c r="V33" s="35" t="s">
        <v>421</v>
      </c>
      <c r="W33" s="34">
        <v>236.4</v>
      </c>
      <c r="X33" s="35">
        <v>8.98</v>
      </c>
      <c r="Y33" s="35">
        <v>22.39</v>
      </c>
      <c r="Z33" s="34">
        <v>31.4</v>
      </c>
      <c r="AA33" s="35">
        <v>6.41</v>
      </c>
      <c r="AB33" s="35" t="s">
        <v>421</v>
      </c>
      <c r="AC33" s="35" t="s">
        <v>421</v>
      </c>
      <c r="AD33" s="35">
        <v>17.34</v>
      </c>
      <c r="AE33" s="35">
        <v>6.91</v>
      </c>
      <c r="AF33" s="35" t="s">
        <v>422</v>
      </c>
      <c r="AG33" s="35" t="s">
        <v>421</v>
      </c>
      <c r="AH33" s="35" t="s">
        <v>421</v>
      </c>
      <c r="AI33" s="35" t="s">
        <v>421</v>
      </c>
      <c r="AJ33" s="35" t="s">
        <v>421</v>
      </c>
      <c r="AK33" s="35" t="s">
        <v>421</v>
      </c>
      <c r="AL33" s="35" t="s">
        <v>421</v>
      </c>
      <c r="AM33" s="35" t="s">
        <v>421</v>
      </c>
      <c r="AN33" s="35" t="s">
        <v>421</v>
      </c>
      <c r="AO33" s="35" t="s">
        <v>421</v>
      </c>
      <c r="AP33" s="35" t="s">
        <v>421</v>
      </c>
      <c r="AQ33" s="35" t="s">
        <v>421</v>
      </c>
      <c r="AR33" s="35" t="s">
        <v>421</v>
      </c>
      <c r="AS33" s="35" t="s">
        <v>421</v>
      </c>
      <c r="AT33" s="35" t="s">
        <v>421</v>
      </c>
      <c r="AU33" s="35" t="s">
        <v>421</v>
      </c>
      <c r="AV33" s="35" t="s">
        <v>421</v>
      </c>
      <c r="AW33" s="35" t="s">
        <v>421</v>
      </c>
      <c r="AX33" s="35"/>
      <c r="AY33" s="29"/>
      <c r="AZ33" s="29"/>
      <c r="BA33"/>
      <c r="BB33"/>
      <c r="BC33"/>
      <c r="BD33"/>
      <c r="BE33"/>
      <c r="BF33"/>
      <c r="BG33"/>
      <c r="BH33"/>
      <c r="BI33"/>
      <c r="BJ33"/>
      <c r="BK33"/>
      <c r="BL33"/>
    </row>
    <row r="34" spans="1:64">
      <c r="A34" s="27" t="s">
        <v>413</v>
      </c>
      <c r="B34" s="30">
        <v>23000345</v>
      </c>
      <c r="C34" s="35">
        <v>87.12</v>
      </c>
      <c r="D34" s="35">
        <v>11.88</v>
      </c>
      <c r="E34" s="35">
        <v>88.58</v>
      </c>
      <c r="F34" s="34">
        <v>161.5</v>
      </c>
      <c r="G34" s="34">
        <v>353.7</v>
      </c>
      <c r="H34" s="54">
        <v>0.34389999999999998</v>
      </c>
      <c r="I34" s="137">
        <v>1.2789999999999999</v>
      </c>
      <c r="J34" s="38">
        <v>10980</v>
      </c>
      <c r="K34" s="29"/>
      <c r="L34" s="29"/>
      <c r="M34" s="38">
        <v>3766</v>
      </c>
      <c r="N34" s="29"/>
      <c r="O34" s="29"/>
      <c r="P34" s="29"/>
      <c r="Q34" s="29"/>
      <c r="R34" s="29"/>
      <c r="S34" s="29"/>
      <c r="T34" s="29"/>
      <c r="U34" s="29"/>
      <c r="V34" s="29"/>
      <c r="W34" s="29"/>
      <c r="X34" s="29"/>
      <c r="Y34" s="29"/>
      <c r="Z34" s="29"/>
      <c r="AA34" s="29"/>
      <c r="AB34" s="29"/>
      <c r="AC34" s="29"/>
      <c r="AD34" s="29"/>
      <c r="AE34" s="29"/>
      <c r="AF34" s="29"/>
      <c r="AG34" s="29"/>
      <c r="AH34" s="29"/>
      <c r="AI34" s="29"/>
      <c r="AJ34" s="29"/>
      <c r="AK34" s="29"/>
      <c r="AL34" s="29"/>
      <c r="AM34" s="29"/>
      <c r="AN34" s="29"/>
      <c r="AO34" s="29"/>
      <c r="AP34" s="29"/>
      <c r="AQ34" s="29"/>
      <c r="AR34" s="29"/>
      <c r="AS34" s="29"/>
      <c r="AT34" s="29"/>
      <c r="AU34" s="29"/>
      <c r="AV34" s="29"/>
      <c r="AW34" s="29"/>
      <c r="AX34" s="29"/>
      <c r="AY34" s="29"/>
      <c r="AZ34" s="29"/>
      <c r="BA34"/>
      <c r="BB34"/>
      <c r="BC34"/>
      <c r="BD34"/>
      <c r="BE34"/>
      <c r="BF34"/>
      <c r="BG34"/>
      <c r="BH34"/>
      <c r="BI34"/>
      <c r="BJ34"/>
      <c r="BK34"/>
      <c r="BL34"/>
    </row>
    <row r="35" spans="1:64">
      <c r="A35" s="208" t="s">
        <v>413</v>
      </c>
      <c r="B35" s="30">
        <v>23000273</v>
      </c>
      <c r="C35" s="35">
        <v>90.17</v>
      </c>
      <c r="D35" s="35">
        <v>28.98</v>
      </c>
      <c r="E35" s="35">
        <v>125</v>
      </c>
      <c r="F35" s="34">
        <v>137.19999999999999</v>
      </c>
      <c r="G35" s="34">
        <v>234.9</v>
      </c>
      <c r="H35" s="54">
        <v>0.5131</v>
      </c>
      <c r="I35" s="137">
        <v>1.06</v>
      </c>
      <c r="J35" s="38">
        <v>11860</v>
      </c>
      <c r="K35" s="29"/>
      <c r="L35" s="29"/>
      <c r="M35" s="204">
        <v>4360</v>
      </c>
      <c r="N35" s="29"/>
      <c r="O35" s="29"/>
      <c r="P35" s="29"/>
      <c r="Q35" s="29"/>
      <c r="R35" s="29"/>
      <c r="S35" s="29"/>
      <c r="T35" s="29"/>
      <c r="U35" s="29"/>
      <c r="V35" s="29"/>
      <c r="W35" s="34"/>
      <c r="X35" s="29"/>
      <c r="Y35" s="29"/>
      <c r="Z35" s="34"/>
      <c r="AA35" s="29"/>
      <c r="AB35" s="29"/>
      <c r="AC35" s="29"/>
      <c r="AD35" s="29"/>
      <c r="AE35" s="35"/>
      <c r="AF35" s="29"/>
      <c r="AG35" s="29"/>
      <c r="AH35" s="29"/>
      <c r="AI35" s="29"/>
      <c r="AJ35" s="29"/>
      <c r="AK35" s="29"/>
      <c r="AL35" s="29"/>
      <c r="AM35" s="29"/>
      <c r="AN35" s="29"/>
      <c r="AO35" s="29"/>
      <c r="AP35" s="29"/>
      <c r="AQ35" s="29"/>
      <c r="AR35" s="29"/>
      <c r="AS35" s="29"/>
      <c r="AT35" s="29"/>
      <c r="AU35" s="29"/>
      <c r="AV35" s="29"/>
      <c r="AW35" s="29"/>
      <c r="AX35" s="29"/>
      <c r="AY35" s="29"/>
      <c r="AZ35" s="29"/>
      <c r="BA35"/>
      <c r="BB35"/>
      <c r="BC35"/>
      <c r="BD35"/>
      <c r="BE35"/>
      <c r="BF35"/>
      <c r="BG35"/>
      <c r="BH35"/>
      <c r="BI35"/>
      <c r="BJ35"/>
      <c r="BK35"/>
      <c r="BL35"/>
    </row>
    <row r="36" spans="1:64">
      <c r="A36" s="27" t="s">
        <v>413</v>
      </c>
      <c r="B36" s="30">
        <v>23000196</v>
      </c>
      <c r="C36" s="35">
        <v>88.86</v>
      </c>
      <c r="D36" s="35">
        <v>11.95</v>
      </c>
      <c r="E36" s="35">
        <v>75.650000000000006</v>
      </c>
      <c r="F36" s="34">
        <v>106.4</v>
      </c>
      <c r="G36" s="34">
        <v>243.1</v>
      </c>
      <c r="H36" s="54">
        <v>0.17130000000000001</v>
      </c>
      <c r="I36" s="137">
        <v>0.85540000000000005</v>
      </c>
      <c r="J36" s="38">
        <v>12080</v>
      </c>
      <c r="K36" s="29"/>
      <c r="L36" s="29"/>
      <c r="M36" s="38">
        <v>2959</v>
      </c>
      <c r="N36" s="29"/>
      <c r="O36" s="29"/>
      <c r="P36" s="29"/>
      <c r="Q36" s="29"/>
      <c r="R36" s="29"/>
      <c r="S36" s="29"/>
      <c r="T36" s="29"/>
      <c r="U36" s="29"/>
      <c r="V36" s="29"/>
      <c r="W36" s="34"/>
      <c r="X36" s="29"/>
      <c r="Y36" s="29"/>
      <c r="Z36" s="34"/>
      <c r="AA36" s="29"/>
      <c r="AB36" s="29"/>
      <c r="AC36" s="29"/>
      <c r="AD36" s="29"/>
      <c r="AE36" s="35"/>
      <c r="AF36" s="29"/>
      <c r="AG36" s="29"/>
      <c r="AH36" s="29"/>
      <c r="AI36" s="29"/>
      <c r="AJ36" s="29"/>
      <c r="AK36" s="29"/>
      <c r="AL36" s="29"/>
      <c r="AM36" s="29"/>
      <c r="AN36" s="29"/>
      <c r="AO36" s="29"/>
      <c r="AP36" s="29"/>
      <c r="AQ36" s="29"/>
      <c r="AR36" s="29"/>
      <c r="AS36" s="29"/>
      <c r="AT36" s="29"/>
      <c r="AU36" s="29"/>
      <c r="AV36" s="29"/>
      <c r="AW36" s="29"/>
      <c r="AX36" s="29"/>
      <c r="AY36" s="29"/>
      <c r="AZ36" s="29"/>
      <c r="BA36"/>
      <c r="BB36"/>
      <c r="BC36"/>
      <c r="BD36"/>
      <c r="BE36"/>
      <c r="BF36"/>
      <c r="BG36"/>
      <c r="BH36"/>
      <c r="BI36"/>
      <c r="BJ36"/>
      <c r="BK36"/>
      <c r="BL36"/>
    </row>
    <row r="37" spans="1:64">
      <c r="A37" s="208" t="s">
        <v>413</v>
      </c>
      <c r="B37" s="30">
        <v>23000101</v>
      </c>
      <c r="C37" s="35">
        <v>90.63</v>
      </c>
      <c r="D37" s="35">
        <v>28.75</v>
      </c>
      <c r="E37" s="209">
        <v>164.5</v>
      </c>
      <c r="F37" s="34">
        <v>143.5</v>
      </c>
      <c r="G37" s="34">
        <v>295.7</v>
      </c>
      <c r="H37" s="54">
        <v>0.5121</v>
      </c>
      <c r="I37" s="137">
        <v>2.7</v>
      </c>
      <c r="J37" s="38">
        <v>13830</v>
      </c>
      <c r="K37" s="29"/>
      <c r="L37" s="29"/>
      <c r="M37" s="204">
        <v>4730</v>
      </c>
      <c r="N37" s="29"/>
      <c r="O37" s="29"/>
      <c r="P37" s="29"/>
      <c r="Q37" s="29"/>
      <c r="R37" s="29"/>
      <c r="S37" s="29"/>
      <c r="T37" s="29"/>
      <c r="U37" s="29"/>
      <c r="V37" s="29"/>
      <c r="W37" s="34"/>
      <c r="X37" s="29"/>
      <c r="Y37" s="29"/>
      <c r="Z37" s="34"/>
      <c r="AA37" s="29"/>
      <c r="AB37" s="29"/>
      <c r="AC37" s="29"/>
      <c r="AD37" s="29"/>
      <c r="AE37" s="35"/>
      <c r="AF37" s="29"/>
      <c r="AG37" s="29"/>
      <c r="AH37" s="29"/>
      <c r="AI37" s="29"/>
      <c r="AJ37" s="29"/>
      <c r="AK37" s="29"/>
      <c r="AL37" s="29"/>
      <c r="AM37" s="29"/>
      <c r="AN37" s="29"/>
      <c r="AO37" s="29"/>
      <c r="AP37" s="29"/>
      <c r="AQ37" s="29"/>
      <c r="AR37" s="29"/>
      <c r="AS37" s="29"/>
      <c r="AT37" s="29"/>
      <c r="AU37" s="29"/>
      <c r="AV37" s="29"/>
      <c r="AW37" s="29"/>
      <c r="AX37" s="29"/>
      <c r="AY37" s="29"/>
      <c r="AZ37" s="29"/>
      <c r="BA37"/>
      <c r="BB37"/>
      <c r="BC37"/>
      <c r="BD37"/>
      <c r="BE37"/>
      <c r="BF37"/>
      <c r="BG37"/>
      <c r="BH37"/>
      <c r="BI37"/>
      <c r="BJ37"/>
      <c r="BK37"/>
      <c r="BL37"/>
    </row>
    <row r="38" spans="1:64">
      <c r="A38" s="27" t="s">
        <v>413</v>
      </c>
      <c r="B38" s="30">
        <v>23000083</v>
      </c>
      <c r="C38" s="35">
        <v>90.46</v>
      </c>
      <c r="D38" s="35">
        <v>25.8</v>
      </c>
      <c r="E38" s="35">
        <v>97.28</v>
      </c>
      <c r="F38" s="34">
        <v>143.5</v>
      </c>
      <c r="G38" s="34">
        <v>312.89999999999998</v>
      </c>
      <c r="H38" s="54">
        <v>0.499</v>
      </c>
      <c r="I38" s="137">
        <v>1.169</v>
      </c>
      <c r="J38" s="38">
        <v>13640</v>
      </c>
      <c r="K38" s="35">
        <v>43.69</v>
      </c>
      <c r="L38" s="35">
        <v>48.06</v>
      </c>
      <c r="M38" s="38">
        <v>4142</v>
      </c>
      <c r="N38" s="29"/>
      <c r="O38" s="29"/>
      <c r="P38" s="29"/>
      <c r="Q38" s="29"/>
      <c r="R38" s="29"/>
      <c r="S38" s="29"/>
      <c r="T38" s="29"/>
      <c r="U38" s="29"/>
      <c r="V38" s="29"/>
      <c r="W38" s="34"/>
      <c r="X38" s="29"/>
      <c r="Y38" s="29"/>
      <c r="Z38" s="34"/>
      <c r="AA38" s="29"/>
      <c r="AB38" s="29"/>
      <c r="AC38" s="29"/>
      <c r="AD38" s="29"/>
      <c r="AE38" s="35"/>
      <c r="AF38" s="29"/>
      <c r="AG38" s="29"/>
      <c r="AH38" s="29"/>
      <c r="AI38" s="29"/>
      <c r="AJ38" s="29"/>
      <c r="AK38" s="29"/>
      <c r="AL38" s="29"/>
      <c r="AM38" s="29"/>
      <c r="AN38" s="29"/>
      <c r="AO38" s="29"/>
      <c r="AP38" s="29"/>
      <c r="AQ38" s="29"/>
      <c r="AR38" s="29"/>
      <c r="AS38" s="29"/>
      <c r="AT38" s="29"/>
      <c r="AU38" s="29"/>
      <c r="AV38" s="29"/>
      <c r="AW38" s="29"/>
      <c r="AX38" s="29"/>
      <c r="AY38" s="29"/>
      <c r="AZ38" s="29"/>
      <c r="BA38"/>
      <c r="BB38"/>
      <c r="BC38"/>
      <c r="BD38"/>
      <c r="BE38"/>
      <c r="BF38"/>
      <c r="BG38"/>
      <c r="BH38"/>
      <c r="BI38"/>
      <c r="BJ38"/>
      <c r="BK38"/>
      <c r="BL38"/>
    </row>
    <row r="39" spans="1:64">
      <c r="A39" s="27" t="s">
        <v>415</v>
      </c>
      <c r="B39" s="30">
        <v>23000367</v>
      </c>
      <c r="C39" s="35">
        <v>88.06</v>
      </c>
      <c r="D39" s="29"/>
      <c r="E39" s="35"/>
      <c r="F39" s="29"/>
      <c r="G39" s="29"/>
      <c r="H39" s="29"/>
      <c r="I39" s="137"/>
      <c r="J39" s="29"/>
      <c r="K39" s="29"/>
      <c r="L39" s="29"/>
      <c r="M39" s="29"/>
      <c r="N39" s="29"/>
      <c r="O39" s="29"/>
      <c r="P39" s="29"/>
      <c r="Q39" s="29"/>
      <c r="R39" s="29"/>
      <c r="S39" s="29"/>
      <c r="T39" s="29"/>
      <c r="U39" s="29"/>
      <c r="V39" s="29"/>
      <c r="W39" s="29"/>
      <c r="X39" s="29"/>
      <c r="Y39" s="29"/>
      <c r="Z39" s="29"/>
      <c r="AA39" s="29"/>
      <c r="AB39" s="29"/>
      <c r="AC39" s="29"/>
      <c r="AD39" s="29"/>
      <c r="AE39" s="29"/>
      <c r="AF39" s="29"/>
      <c r="AG39" s="29"/>
      <c r="AH39" s="29"/>
      <c r="AI39" s="29"/>
      <c r="AJ39" s="29"/>
      <c r="AK39" s="29"/>
      <c r="AL39" s="29"/>
      <c r="AM39" s="29"/>
      <c r="AN39" s="29"/>
      <c r="AO39" s="29"/>
      <c r="AP39" s="29"/>
      <c r="AQ39" s="29"/>
      <c r="AR39" s="29"/>
      <c r="AS39" s="29"/>
      <c r="AT39" s="29"/>
      <c r="AU39" s="29"/>
      <c r="AV39" s="29"/>
      <c r="AW39" s="29"/>
      <c r="AX39" s="29"/>
      <c r="AY39" s="29" t="s">
        <v>407</v>
      </c>
      <c r="AZ39" s="29" t="s">
        <v>407</v>
      </c>
      <c r="BA39"/>
      <c r="BB39"/>
      <c r="BC39"/>
      <c r="BD39"/>
      <c r="BE39"/>
      <c r="BF39"/>
      <c r="BG39"/>
      <c r="BH39"/>
      <c r="BI39"/>
      <c r="BJ39"/>
      <c r="BK39"/>
      <c r="BL39"/>
    </row>
    <row r="40" spans="1:64">
      <c r="A40" s="27" t="s">
        <v>415</v>
      </c>
      <c r="B40" s="30">
        <v>23000267</v>
      </c>
      <c r="C40" s="35">
        <v>87.96</v>
      </c>
      <c r="D40" s="29"/>
      <c r="E40" s="35"/>
      <c r="F40" s="29"/>
      <c r="G40" s="29"/>
      <c r="H40" s="29"/>
      <c r="I40" s="137"/>
      <c r="J40" s="29"/>
      <c r="K40" s="29"/>
      <c r="L40" s="29"/>
      <c r="M40" s="29"/>
      <c r="N40" s="29" t="s">
        <v>404</v>
      </c>
      <c r="O40" s="29" t="s">
        <v>404</v>
      </c>
      <c r="P40" s="29" t="s">
        <v>419</v>
      </c>
      <c r="Q40" s="29" t="s">
        <v>419</v>
      </c>
      <c r="R40" s="35">
        <v>72.3</v>
      </c>
      <c r="S40" s="35">
        <v>21.18</v>
      </c>
      <c r="T40" s="29" t="s">
        <v>420</v>
      </c>
      <c r="U40" s="35">
        <v>21.18</v>
      </c>
      <c r="V40" s="35" t="s">
        <v>421</v>
      </c>
      <c r="W40" s="34">
        <v>1246</v>
      </c>
      <c r="X40" s="35">
        <v>10.8</v>
      </c>
      <c r="Y40" s="35">
        <v>8.7899999999999991</v>
      </c>
      <c r="Z40" s="34">
        <v>19.600000000000001</v>
      </c>
      <c r="AA40" s="35">
        <v>12.59</v>
      </c>
      <c r="AB40" s="35" t="s">
        <v>421</v>
      </c>
      <c r="AC40" s="35" t="s">
        <v>421</v>
      </c>
      <c r="AD40" s="35">
        <v>29.98</v>
      </c>
      <c r="AE40" s="35">
        <v>12.44</v>
      </c>
      <c r="AF40" s="35" t="s">
        <v>422</v>
      </c>
      <c r="AG40" s="35" t="s">
        <v>421</v>
      </c>
      <c r="AH40" s="35" t="s">
        <v>421</v>
      </c>
      <c r="AI40" s="35" t="s">
        <v>421</v>
      </c>
      <c r="AJ40" s="35" t="s">
        <v>421</v>
      </c>
      <c r="AK40" s="35" t="s">
        <v>421</v>
      </c>
      <c r="AL40" s="35" t="s">
        <v>421</v>
      </c>
      <c r="AM40" s="35" t="s">
        <v>421</v>
      </c>
      <c r="AN40" s="35" t="s">
        <v>421</v>
      </c>
      <c r="AO40" s="35" t="s">
        <v>421</v>
      </c>
      <c r="AP40" s="35" t="s">
        <v>421</v>
      </c>
      <c r="AQ40" s="35" t="s">
        <v>421</v>
      </c>
      <c r="AR40" s="35" t="s">
        <v>421</v>
      </c>
      <c r="AS40" s="35" t="s">
        <v>421</v>
      </c>
      <c r="AT40" s="35" t="s">
        <v>421</v>
      </c>
      <c r="AU40" s="35" t="s">
        <v>421</v>
      </c>
      <c r="AV40" s="35" t="s">
        <v>421</v>
      </c>
      <c r="AW40" s="35" t="s">
        <v>421</v>
      </c>
      <c r="AX40" s="35"/>
      <c r="AY40" s="29"/>
      <c r="AZ40" s="29"/>
      <c r="BA40"/>
      <c r="BB40"/>
      <c r="BC40"/>
      <c r="BD40"/>
      <c r="BE40"/>
      <c r="BF40"/>
      <c r="BG40"/>
      <c r="BH40"/>
      <c r="BI40"/>
      <c r="BJ40"/>
      <c r="BK40"/>
      <c r="BL40"/>
    </row>
    <row r="41" spans="1:64">
      <c r="A41" s="55" t="s">
        <v>0</v>
      </c>
      <c r="B41" s="73"/>
      <c r="C41" s="74">
        <f t="shared" ref="C41:J41" si="3">MIN(C31:C40)</f>
        <v>87.12</v>
      </c>
      <c r="D41" s="74">
        <f t="shared" si="3"/>
        <v>11.88</v>
      </c>
      <c r="E41" s="76">
        <f t="shared" si="3"/>
        <v>75.650000000000006</v>
      </c>
      <c r="F41" s="205">
        <f t="shared" si="3"/>
        <v>106.4</v>
      </c>
      <c r="G41" s="205">
        <f t="shared" si="3"/>
        <v>234.9</v>
      </c>
      <c r="H41" s="75">
        <f t="shared" si="3"/>
        <v>0.17130000000000001</v>
      </c>
      <c r="I41" s="75">
        <f t="shared" si="3"/>
        <v>0.85540000000000005</v>
      </c>
      <c r="J41" s="95">
        <f t="shared" si="3"/>
        <v>10980</v>
      </c>
      <c r="K41" s="75"/>
      <c r="L41" s="75"/>
      <c r="M41" s="95">
        <f>MIN(M31:M40)</f>
        <v>2959</v>
      </c>
      <c r="N41" s="75"/>
      <c r="O41" s="75"/>
      <c r="P41" s="75"/>
      <c r="Q41" s="75"/>
      <c r="R41" s="75"/>
      <c r="S41" s="74">
        <f>MIN(S31:S40)</f>
        <v>12.75</v>
      </c>
      <c r="T41" s="74"/>
      <c r="U41" s="74">
        <f>MIN(U31:U40)</f>
        <v>12.75</v>
      </c>
      <c r="V41" s="74"/>
      <c r="W41" s="206">
        <f>MIN(W31:W40)</f>
        <v>236.4</v>
      </c>
      <c r="X41" s="74">
        <f>MIN(X31:X40)</f>
        <v>8.98</v>
      </c>
      <c r="Y41" s="74">
        <f>MIN(Y31:Y40)</f>
        <v>8.7899999999999991</v>
      </c>
      <c r="Z41" s="206">
        <f>MIN(Z31:Z40)</f>
        <v>19.600000000000001</v>
      </c>
      <c r="AA41" s="74">
        <f>MIN(AA31:AA40)</f>
        <v>6.41</v>
      </c>
      <c r="AB41" s="74"/>
      <c r="AC41" s="74"/>
      <c r="AD41" s="74">
        <f>MIN(AD31:AD40)</f>
        <v>17.34</v>
      </c>
      <c r="AE41" s="76">
        <f>MIN(AE31:AE40)</f>
        <v>6.91</v>
      </c>
      <c r="AF41" s="74"/>
      <c r="AG41" s="74"/>
      <c r="AH41" s="74"/>
      <c r="AI41" s="74"/>
      <c r="AJ41" s="74"/>
      <c r="AK41" s="74"/>
      <c r="AL41" s="74"/>
      <c r="AM41" s="74"/>
      <c r="AN41" s="74"/>
      <c r="AO41" s="74"/>
      <c r="AP41" s="74"/>
      <c r="AQ41" s="74"/>
      <c r="AR41" s="74"/>
      <c r="AS41" s="74"/>
      <c r="AT41" s="74"/>
      <c r="AU41" s="74"/>
      <c r="AV41" s="74"/>
      <c r="AW41" s="74"/>
      <c r="AX41" s="74"/>
      <c r="AY41" s="75"/>
      <c r="AZ41" s="75"/>
      <c r="BA41"/>
      <c r="BB41"/>
      <c r="BC41"/>
      <c r="BD41"/>
      <c r="BE41"/>
      <c r="BF41"/>
      <c r="BG41"/>
      <c r="BH41"/>
      <c r="BI41"/>
      <c r="BJ41"/>
      <c r="BK41"/>
      <c r="BL41"/>
    </row>
    <row r="42" spans="1:64">
      <c r="A42" s="57" t="s">
        <v>1</v>
      </c>
      <c r="B42" s="77"/>
      <c r="C42" s="78">
        <f t="shared" ref="C42:J42" si="4">MAX(C31:C40)</f>
        <v>90.63</v>
      </c>
      <c r="D42" s="78">
        <f t="shared" si="4"/>
        <v>28.98</v>
      </c>
      <c r="E42" s="82">
        <f t="shared" si="4"/>
        <v>164.5</v>
      </c>
      <c r="F42" s="80">
        <f t="shared" si="4"/>
        <v>161.5</v>
      </c>
      <c r="G42" s="80">
        <f t="shared" si="4"/>
        <v>353.7</v>
      </c>
      <c r="H42" s="79">
        <f t="shared" si="4"/>
        <v>0.5131</v>
      </c>
      <c r="I42" s="79">
        <f t="shared" si="4"/>
        <v>2.7</v>
      </c>
      <c r="J42" s="96">
        <f t="shared" si="4"/>
        <v>13830</v>
      </c>
      <c r="K42" s="79"/>
      <c r="L42" s="79"/>
      <c r="M42" s="96">
        <f>MAX(M31:M40)</f>
        <v>4730</v>
      </c>
      <c r="N42" s="79"/>
      <c r="O42" s="79"/>
      <c r="P42" s="79"/>
      <c r="Q42" s="79"/>
      <c r="R42" s="79"/>
      <c r="S42" s="82">
        <f>MAX(S31:S40)</f>
        <v>21.18</v>
      </c>
      <c r="T42" s="82"/>
      <c r="U42" s="82">
        <f>MAX(U31:U40)</f>
        <v>21.18</v>
      </c>
      <c r="V42" s="82"/>
      <c r="W42" s="83">
        <f>MAX(W31:W40)</f>
        <v>1246</v>
      </c>
      <c r="X42" s="82">
        <f>MAX(X31:X40)</f>
        <v>10.8</v>
      </c>
      <c r="Y42" s="82">
        <f>MAX(Y31:Y40)</f>
        <v>22.39</v>
      </c>
      <c r="Z42" s="83">
        <f>MAX(Z31:Z40)</f>
        <v>31.4</v>
      </c>
      <c r="AA42" s="82">
        <f>MAX(AA31:AA40)</f>
        <v>12.59</v>
      </c>
      <c r="AB42" s="82"/>
      <c r="AC42" s="82"/>
      <c r="AD42" s="82">
        <f>MAX(AD31:AD40)</f>
        <v>29.98</v>
      </c>
      <c r="AE42" s="82">
        <f>MAX(AE31:AE40)</f>
        <v>12.44</v>
      </c>
      <c r="AF42" s="82"/>
      <c r="AG42" s="82"/>
      <c r="AH42" s="82"/>
      <c r="AI42" s="82"/>
      <c r="AJ42" s="82"/>
      <c r="AK42" s="82"/>
      <c r="AL42" s="82"/>
      <c r="AM42" s="82"/>
      <c r="AN42" s="82"/>
      <c r="AO42" s="82"/>
      <c r="AP42" s="82"/>
      <c r="AQ42" s="82"/>
      <c r="AR42" s="82"/>
      <c r="AS42" s="82"/>
      <c r="AT42" s="82"/>
      <c r="AU42" s="82"/>
      <c r="AV42" s="82"/>
      <c r="AW42" s="82"/>
      <c r="AX42" s="82"/>
      <c r="AY42" s="79"/>
      <c r="AZ42" s="79"/>
      <c r="BA42"/>
      <c r="BB42"/>
      <c r="BC42"/>
      <c r="BD42"/>
      <c r="BE42"/>
      <c r="BF42"/>
      <c r="BG42"/>
      <c r="BH42"/>
      <c r="BI42"/>
      <c r="BJ42"/>
      <c r="BK42"/>
      <c r="BL42"/>
    </row>
    <row r="43" spans="1:64" ht="15.75" thickBot="1">
      <c r="A43" s="59" t="s">
        <v>2</v>
      </c>
      <c r="B43" s="68"/>
      <c r="C43" s="69">
        <f t="shared" ref="C43:J43" si="5">MEDIAN(C31:C40)</f>
        <v>88.83</v>
      </c>
      <c r="D43" s="69">
        <f t="shared" si="5"/>
        <v>25.8</v>
      </c>
      <c r="E43" s="86">
        <f t="shared" si="5"/>
        <v>97.28</v>
      </c>
      <c r="F43" s="71">
        <f t="shared" si="5"/>
        <v>143.5</v>
      </c>
      <c r="G43" s="71">
        <f t="shared" si="5"/>
        <v>295.7</v>
      </c>
      <c r="H43" s="84">
        <f t="shared" si="5"/>
        <v>0.499</v>
      </c>
      <c r="I43" s="84">
        <f t="shared" si="5"/>
        <v>1.169</v>
      </c>
      <c r="J43" s="70">
        <f t="shared" si="5"/>
        <v>12080</v>
      </c>
      <c r="K43" s="84"/>
      <c r="L43" s="84"/>
      <c r="M43" s="70">
        <f>MEDIAN(M31:M40)</f>
        <v>4142</v>
      </c>
      <c r="N43" s="84"/>
      <c r="O43" s="84"/>
      <c r="P43" s="84"/>
      <c r="Q43" s="84"/>
      <c r="R43" s="84"/>
      <c r="S43" s="86">
        <f>MEDIAN(S31:S40)</f>
        <v>16.965</v>
      </c>
      <c r="T43" s="86"/>
      <c r="U43" s="86">
        <f>MEDIAN(U31:U40)</f>
        <v>16.965</v>
      </c>
      <c r="V43" s="86"/>
      <c r="W43" s="134">
        <f>MEDIAN(W31:W40)</f>
        <v>741.2</v>
      </c>
      <c r="X43" s="86">
        <f>MEDIAN(X31:X40)</f>
        <v>9.89</v>
      </c>
      <c r="Y43" s="86">
        <f>MEDIAN(Y31:Y40)</f>
        <v>15.59</v>
      </c>
      <c r="Z43" s="134">
        <f>MEDIAN(Z31:Z40)</f>
        <v>25.5</v>
      </c>
      <c r="AA43" s="86">
        <f>MEDIAN(AA31:AA40)</f>
        <v>9.5</v>
      </c>
      <c r="AB43" s="86"/>
      <c r="AC43" s="86"/>
      <c r="AD43" s="86">
        <f>MEDIAN(AD31:AD40)</f>
        <v>23.66</v>
      </c>
      <c r="AE43" s="86">
        <f>MEDIAN(AE31:AE40)</f>
        <v>9.6750000000000007</v>
      </c>
      <c r="AF43" s="86"/>
      <c r="AG43" s="86"/>
      <c r="AH43" s="86"/>
      <c r="AI43" s="86"/>
      <c r="AJ43" s="86"/>
      <c r="AK43" s="86"/>
      <c r="AL43" s="86"/>
      <c r="AM43" s="86"/>
      <c r="AN43" s="86"/>
      <c r="AO43" s="86"/>
      <c r="AP43" s="86"/>
      <c r="AQ43" s="86"/>
      <c r="AR43" s="86"/>
      <c r="AS43" s="86"/>
      <c r="AT43" s="86"/>
      <c r="AU43" s="86"/>
      <c r="AV43" s="86"/>
      <c r="AW43" s="86"/>
      <c r="AX43" s="86"/>
      <c r="AY43" s="84"/>
      <c r="AZ43" s="84"/>
      <c r="BA43"/>
      <c r="BB43"/>
      <c r="BC43"/>
      <c r="BD43"/>
      <c r="BE43"/>
      <c r="BF43"/>
      <c r="BG43"/>
      <c r="BH43"/>
      <c r="BI43"/>
      <c r="BJ43"/>
      <c r="BK43"/>
      <c r="BL43"/>
    </row>
    <row r="44" spans="1:64">
      <c r="A44" s="2"/>
      <c r="B44" s="16"/>
      <c r="C44" s="14"/>
      <c r="D44"/>
      <c r="E44"/>
      <c r="F44"/>
      <c r="G44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</row>
    <row r="45" spans="1:64" ht="15.75" thickBot="1">
      <c r="BB45"/>
      <c r="BC45"/>
      <c r="BD45"/>
      <c r="BE45"/>
      <c r="BF45"/>
      <c r="BG45"/>
      <c r="BH45"/>
      <c r="BI45"/>
      <c r="BJ45"/>
      <c r="BK45"/>
      <c r="BL45"/>
    </row>
    <row r="46" spans="1:64" ht="60" customHeight="1">
      <c r="A46" s="65" t="s">
        <v>4</v>
      </c>
      <c r="B46" s="41" t="s">
        <v>3</v>
      </c>
      <c r="C46" s="42" t="s">
        <v>39</v>
      </c>
      <c r="D46" s="63" t="s">
        <v>56</v>
      </c>
      <c r="E46" s="42" t="s">
        <v>80</v>
      </c>
      <c r="F46" s="42" t="s">
        <v>57</v>
      </c>
      <c r="G46" s="42" t="s">
        <v>58</v>
      </c>
      <c r="H46" s="64" t="s">
        <v>59</v>
      </c>
      <c r="I46" s="64" t="s">
        <v>60</v>
      </c>
      <c r="J46" s="64" t="s">
        <v>61</v>
      </c>
      <c r="K46" s="42" t="s">
        <v>37</v>
      </c>
      <c r="L46" s="42" t="s">
        <v>38</v>
      </c>
      <c r="M46" s="42" t="s">
        <v>40</v>
      </c>
      <c r="N46" s="42" t="s">
        <v>115</v>
      </c>
      <c r="O46" s="42" t="s">
        <v>50</v>
      </c>
      <c r="P46" s="42" t="s">
        <v>76</v>
      </c>
      <c r="Q46" s="42" t="s">
        <v>198</v>
      </c>
      <c r="R46" s="42" t="s">
        <v>116</v>
      </c>
      <c r="S46" s="42" t="s">
        <v>117</v>
      </c>
      <c r="T46" s="42" t="s">
        <v>118</v>
      </c>
      <c r="U46" s="42" t="s">
        <v>42</v>
      </c>
      <c r="V46" s="42" t="s">
        <v>43</v>
      </c>
      <c r="W46" s="42" t="s">
        <v>44</v>
      </c>
      <c r="X46" s="42" t="s">
        <v>45</v>
      </c>
      <c r="Y46" s="42" t="s">
        <v>46</v>
      </c>
      <c r="Z46" s="42" t="s">
        <v>47</v>
      </c>
      <c r="AA46" s="42" t="s">
        <v>48</v>
      </c>
      <c r="AB46" s="42" t="s">
        <v>49</v>
      </c>
      <c r="AC46" s="42" t="s">
        <v>51</v>
      </c>
      <c r="AD46" s="42" t="s">
        <v>52</v>
      </c>
      <c r="AE46" s="42" t="s">
        <v>53</v>
      </c>
      <c r="AF46" s="42" t="s">
        <v>54</v>
      </c>
      <c r="AG46" s="42" t="s">
        <v>197</v>
      </c>
      <c r="AH46" s="42" t="s">
        <v>81</v>
      </c>
      <c r="AI46" s="42" t="s">
        <v>82</v>
      </c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</row>
    <row r="47" spans="1:64">
      <c r="A47" s="27" t="s">
        <v>427</v>
      </c>
      <c r="B47" s="30">
        <v>23000773</v>
      </c>
      <c r="C47" s="72"/>
      <c r="D47" s="29"/>
      <c r="E47" s="29"/>
      <c r="F47" s="29"/>
      <c r="G47" s="29"/>
      <c r="H47" s="37"/>
      <c r="I47" s="29"/>
      <c r="J47" s="36"/>
      <c r="K47" s="36"/>
      <c r="L47" s="29"/>
      <c r="M47" s="29"/>
      <c r="N47" s="29"/>
      <c r="O47" s="29"/>
      <c r="P47" s="29"/>
      <c r="Q47" s="36"/>
      <c r="R47" s="36"/>
      <c r="S47" s="36"/>
      <c r="T47" s="36"/>
      <c r="U47" s="36"/>
      <c r="V47" s="36"/>
      <c r="W47" s="29"/>
      <c r="X47" s="36"/>
      <c r="Y47" s="36"/>
      <c r="Z47" s="36"/>
      <c r="AA47" s="36"/>
      <c r="AB47" s="36"/>
      <c r="AC47" s="36"/>
      <c r="AD47" s="36"/>
      <c r="AE47" s="36"/>
      <c r="AF47" s="36"/>
      <c r="AG47" s="36"/>
      <c r="AH47" s="29" t="s">
        <v>428</v>
      </c>
      <c r="AI47" s="29" t="s">
        <v>428</v>
      </c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</row>
    <row r="48" spans="1:64">
      <c r="A48" s="27" t="s">
        <v>427</v>
      </c>
      <c r="B48" s="30">
        <v>23000526</v>
      </c>
      <c r="C48" s="29"/>
      <c r="D48" s="29"/>
      <c r="E48" s="29"/>
      <c r="F48" s="29"/>
      <c r="G48" s="29"/>
      <c r="H48" s="29"/>
      <c r="I48" s="35"/>
      <c r="J48" s="36"/>
      <c r="K48" s="36"/>
      <c r="L48" s="29"/>
      <c r="M48" s="29"/>
      <c r="N48" s="29"/>
      <c r="O48" s="29"/>
      <c r="P48" s="29"/>
      <c r="Q48" s="29"/>
      <c r="R48" s="29"/>
      <c r="S48" s="36"/>
      <c r="T48" s="36"/>
      <c r="U48" s="29"/>
      <c r="V48" s="29"/>
      <c r="W48" s="29"/>
      <c r="X48" s="36"/>
      <c r="Y48" s="36"/>
      <c r="Z48" s="36"/>
      <c r="AA48" s="36"/>
      <c r="AB48" s="36"/>
      <c r="AC48" s="36"/>
      <c r="AD48" s="36"/>
      <c r="AE48" s="36"/>
      <c r="AF48" s="36"/>
      <c r="AG48" s="36"/>
      <c r="AH48" s="29" t="s">
        <v>428</v>
      </c>
      <c r="AI48" s="29" t="s">
        <v>428</v>
      </c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</row>
    <row r="49" spans="1:64">
      <c r="A49" s="27" t="s">
        <v>427</v>
      </c>
      <c r="B49" s="30">
        <v>23000452</v>
      </c>
      <c r="C49" s="35">
        <v>89.12</v>
      </c>
      <c r="D49" s="29"/>
      <c r="E49" s="29"/>
      <c r="F49" s="29"/>
      <c r="G49" s="29"/>
      <c r="H49" s="29"/>
      <c r="I49" s="29"/>
      <c r="J49" s="29"/>
      <c r="K49" s="29"/>
      <c r="L49" s="29"/>
      <c r="M49" s="29"/>
      <c r="N49" s="29"/>
      <c r="O49" s="29"/>
      <c r="P49" s="29"/>
      <c r="Q49" s="36"/>
      <c r="R49" s="36"/>
      <c r="S49" s="36"/>
      <c r="T49" s="36"/>
      <c r="U49" s="29"/>
      <c r="V49" s="29"/>
      <c r="W49" s="29"/>
      <c r="X49" s="36"/>
      <c r="Y49" s="36"/>
      <c r="Z49" s="36"/>
      <c r="AA49" s="36"/>
      <c r="AB49" s="36"/>
      <c r="AC49" s="54">
        <v>0.27589999999999998</v>
      </c>
      <c r="AD49" s="72">
        <v>5.3499999999999999E-2</v>
      </c>
      <c r="AE49" s="61">
        <v>3.3600000000000001E-3</v>
      </c>
      <c r="AF49" s="54">
        <v>0.16370000000000001</v>
      </c>
      <c r="AG49" s="37">
        <v>1.661</v>
      </c>
      <c r="AH49" s="36"/>
      <c r="AI49" s="36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</row>
    <row r="50" spans="1:64">
      <c r="A50" s="27" t="s">
        <v>427</v>
      </c>
      <c r="B50" s="30">
        <v>23000367</v>
      </c>
      <c r="C50" s="29"/>
      <c r="D50" s="29"/>
      <c r="E50" s="29"/>
      <c r="F50" s="29"/>
      <c r="G50" s="29"/>
      <c r="H50" s="29"/>
      <c r="I50" s="29"/>
      <c r="J50" s="29"/>
      <c r="K50" s="29"/>
      <c r="L50" s="29"/>
      <c r="M50" s="29"/>
      <c r="N50" s="29"/>
      <c r="O50" s="29"/>
      <c r="P50" s="29"/>
      <c r="Q50" s="36"/>
      <c r="R50" s="36"/>
      <c r="S50" s="36"/>
      <c r="T50" s="36"/>
      <c r="U50" s="29"/>
      <c r="V50" s="29"/>
      <c r="W50" s="29"/>
      <c r="X50" s="36"/>
      <c r="Y50" s="36"/>
      <c r="Z50" s="36"/>
      <c r="AA50" s="36"/>
      <c r="AB50" s="36"/>
      <c r="AC50" s="54"/>
      <c r="AD50" s="72"/>
      <c r="AE50" s="61"/>
      <c r="AF50" s="54"/>
      <c r="AG50" s="37"/>
      <c r="AH50" s="29" t="s">
        <v>428</v>
      </c>
      <c r="AI50" s="29" t="s">
        <v>428</v>
      </c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</row>
    <row r="51" spans="1:64">
      <c r="A51" s="27" t="s">
        <v>432</v>
      </c>
      <c r="B51" s="30">
        <v>23000350</v>
      </c>
      <c r="C51" s="35">
        <v>88.69</v>
      </c>
      <c r="D51" s="29"/>
      <c r="E51" s="29"/>
      <c r="F51" s="29"/>
      <c r="G51" s="29"/>
      <c r="H51" s="29"/>
      <c r="I51" s="29"/>
      <c r="J51" s="29"/>
      <c r="K51" s="29"/>
      <c r="L51" s="29"/>
      <c r="M51" s="29"/>
      <c r="N51" s="29"/>
      <c r="O51" s="29"/>
      <c r="P51" s="29"/>
      <c r="Q51" s="36"/>
      <c r="R51" s="36"/>
      <c r="S51" s="36"/>
      <c r="T51" s="36"/>
      <c r="U51" s="29"/>
      <c r="V51" s="29"/>
      <c r="W51" s="29"/>
      <c r="X51" s="36"/>
      <c r="Y51" s="36"/>
      <c r="Z51" s="36"/>
      <c r="AA51" s="36"/>
      <c r="AB51" s="36"/>
      <c r="AC51" s="54" t="s">
        <v>433</v>
      </c>
      <c r="AD51" s="72">
        <v>3.6949999999999997E-2</v>
      </c>
      <c r="AE51" s="61">
        <v>2.1940000000000002E-3</v>
      </c>
      <c r="AF51" s="54">
        <v>0.1045</v>
      </c>
      <c r="AG51" s="37">
        <v>1.0429999999999999</v>
      </c>
      <c r="AH51" s="36"/>
      <c r="AI51" s="36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  <c r="BC51"/>
      <c r="BD51"/>
      <c r="BE51"/>
      <c r="BF51"/>
      <c r="BG51"/>
      <c r="BH51"/>
      <c r="BI51"/>
      <c r="BJ51"/>
      <c r="BK51"/>
      <c r="BL51"/>
    </row>
    <row r="52" spans="1:64">
      <c r="A52" s="27" t="s">
        <v>431</v>
      </c>
      <c r="B52" s="30">
        <v>23000413</v>
      </c>
      <c r="C52" s="35">
        <v>89.82</v>
      </c>
      <c r="D52" s="29"/>
      <c r="E52" s="29"/>
      <c r="F52" s="29"/>
      <c r="G52" s="29"/>
      <c r="H52" s="29"/>
      <c r="I52" s="29"/>
      <c r="J52" s="29"/>
      <c r="K52" s="29"/>
      <c r="L52" s="29"/>
      <c r="M52" s="29"/>
      <c r="N52" s="29"/>
      <c r="O52" s="29"/>
      <c r="P52" s="29"/>
      <c r="Q52" s="36"/>
      <c r="R52" s="36"/>
      <c r="S52" s="29" t="s">
        <v>398</v>
      </c>
      <c r="T52" s="29" t="s">
        <v>399</v>
      </c>
      <c r="U52" s="29" t="s">
        <v>400</v>
      </c>
      <c r="V52" s="29" t="s">
        <v>401</v>
      </c>
      <c r="W52" s="29" t="s">
        <v>400</v>
      </c>
      <c r="X52" s="29" t="s">
        <v>402</v>
      </c>
      <c r="Y52" s="29" t="s">
        <v>400</v>
      </c>
      <c r="Z52" s="29" t="s">
        <v>400</v>
      </c>
      <c r="AA52" s="29" t="s">
        <v>402</v>
      </c>
      <c r="AB52" s="29" t="s">
        <v>401</v>
      </c>
      <c r="AC52" s="54"/>
      <c r="AD52" s="72"/>
      <c r="AE52" s="61"/>
      <c r="AF52" s="54"/>
      <c r="AG52" s="37"/>
      <c r="AH52" s="36"/>
      <c r="AI52" s="36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  <c r="BC52"/>
      <c r="BD52"/>
      <c r="BE52"/>
      <c r="BF52"/>
      <c r="BG52"/>
      <c r="BH52"/>
      <c r="BI52"/>
      <c r="BJ52"/>
      <c r="BK52"/>
      <c r="BL52"/>
    </row>
    <row r="53" spans="1:64">
      <c r="A53" s="27" t="s">
        <v>429</v>
      </c>
      <c r="B53" s="30">
        <v>23000443</v>
      </c>
      <c r="C53" s="35">
        <v>98.13</v>
      </c>
      <c r="D53" s="34">
        <v>19.7</v>
      </c>
      <c r="E53" s="35">
        <v>18.07</v>
      </c>
      <c r="F53" s="35">
        <v>7.55</v>
      </c>
      <c r="G53" s="29" t="s">
        <v>430</v>
      </c>
      <c r="H53" s="54">
        <v>0.90769999999999995</v>
      </c>
      <c r="I53" s="54">
        <v>0.66669999999999996</v>
      </c>
      <c r="J53" s="54">
        <v>0.53369999999999995</v>
      </c>
      <c r="K53" s="37">
        <v>8.25</v>
      </c>
      <c r="L53" s="34">
        <v>144.1</v>
      </c>
      <c r="M53" s="35">
        <v>35.18</v>
      </c>
      <c r="N53" s="35">
        <v>45.33</v>
      </c>
      <c r="O53" s="38">
        <v>27670</v>
      </c>
      <c r="P53" s="34">
        <v>147.5</v>
      </c>
      <c r="Q53" s="34">
        <v>162.30000000000001</v>
      </c>
      <c r="R53" s="38">
        <v>6135</v>
      </c>
      <c r="S53" s="36"/>
      <c r="T53" s="36"/>
      <c r="U53" s="29"/>
      <c r="V53" s="29"/>
      <c r="W53" s="29"/>
      <c r="X53" s="36"/>
      <c r="Y53" s="36"/>
      <c r="Z53" s="36"/>
      <c r="AA53" s="36"/>
      <c r="AB53" s="36"/>
      <c r="AC53" s="54"/>
      <c r="AD53" s="72"/>
      <c r="AE53" s="61"/>
      <c r="AF53" s="54"/>
      <c r="AG53" s="37"/>
      <c r="AH53" s="36"/>
      <c r="AI53" s="36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  <c r="BD53"/>
      <c r="BE53"/>
      <c r="BF53"/>
      <c r="BG53"/>
      <c r="BH53"/>
      <c r="BI53"/>
      <c r="BJ53"/>
      <c r="BK53"/>
      <c r="BL53"/>
    </row>
    <row r="54" spans="1:64">
      <c r="A54" s="27" t="s">
        <v>426</v>
      </c>
      <c r="B54" s="30">
        <v>23000697</v>
      </c>
      <c r="C54" s="35">
        <v>99.02</v>
      </c>
      <c r="D54" s="29"/>
      <c r="E54" s="29"/>
      <c r="F54" s="29"/>
      <c r="G54" s="29"/>
      <c r="H54" s="29"/>
      <c r="I54" s="29"/>
      <c r="J54" s="29"/>
      <c r="K54" s="29"/>
      <c r="L54" s="29"/>
      <c r="M54" s="29"/>
      <c r="N54" s="29"/>
      <c r="O54" s="29"/>
      <c r="P54" s="29"/>
      <c r="Q54" s="36"/>
      <c r="R54" s="36"/>
      <c r="S54" s="36"/>
      <c r="T54" s="36"/>
      <c r="U54" s="29"/>
      <c r="V54" s="29"/>
      <c r="W54" s="29"/>
      <c r="X54" s="36"/>
      <c r="Y54" s="36"/>
      <c r="Z54" s="36"/>
      <c r="AA54" s="36"/>
      <c r="AB54" s="36"/>
      <c r="AC54" s="54">
        <v>3.3620000000000001</v>
      </c>
      <c r="AD54" s="72">
        <v>8.0729999999999996E-2</v>
      </c>
      <c r="AE54" s="61">
        <v>9.1509999999999994E-3</v>
      </c>
      <c r="AF54" s="54">
        <v>1.5229999999999999</v>
      </c>
      <c r="AG54" s="37">
        <v>19.89</v>
      </c>
      <c r="AH54" s="36"/>
      <c r="AI54" s="36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  <c r="BC54"/>
      <c r="BD54"/>
      <c r="BE54"/>
      <c r="BF54"/>
      <c r="BG54"/>
      <c r="BH54"/>
      <c r="BI54"/>
      <c r="BJ54"/>
      <c r="BK54"/>
      <c r="BL54"/>
    </row>
    <row r="55" spans="1:64">
      <c r="A55" s="55" t="s">
        <v>0</v>
      </c>
      <c r="B55" s="73"/>
      <c r="C55" s="76">
        <f>MIN(C47:C54)</f>
        <v>88.69</v>
      </c>
      <c r="D55" s="76"/>
      <c r="E55" s="76"/>
      <c r="F55" s="76"/>
      <c r="G55" s="76"/>
      <c r="H55" s="76"/>
      <c r="I55" s="76"/>
      <c r="J55" s="76"/>
      <c r="K55" s="76"/>
      <c r="L55" s="76"/>
      <c r="M55" s="76"/>
      <c r="N55" s="76"/>
      <c r="O55" s="76"/>
      <c r="P55" s="76"/>
      <c r="Q55" s="76"/>
      <c r="R55" s="76"/>
      <c r="S55" s="76"/>
      <c r="T55" s="76"/>
      <c r="U55" s="76"/>
      <c r="V55" s="76"/>
      <c r="W55" s="76"/>
      <c r="X55" s="76"/>
      <c r="Y55" s="76"/>
      <c r="Z55" s="76"/>
      <c r="AA55" s="76"/>
      <c r="AB55" s="76"/>
      <c r="AC55" s="160">
        <f>MIN(AC47:AC54)</f>
        <v>0.27589999999999998</v>
      </c>
      <c r="AD55" s="166">
        <f>MIN(AD47:AD54)</f>
        <v>3.6949999999999997E-2</v>
      </c>
      <c r="AE55" s="229">
        <f>MIN(AE47:AE54)</f>
        <v>2.1940000000000002E-3</v>
      </c>
      <c r="AF55" s="160">
        <f>MIN(AF47:AF54)</f>
        <v>0.1045</v>
      </c>
      <c r="AG55" s="87">
        <f>MIN(AG47:AG54)</f>
        <v>1.0429999999999999</v>
      </c>
      <c r="AH55" s="76"/>
      <c r="AI55" s="76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  <c r="BC55"/>
      <c r="BD55"/>
      <c r="BE55"/>
      <c r="BF55"/>
      <c r="BG55"/>
      <c r="BH55"/>
      <c r="BI55"/>
      <c r="BJ55"/>
      <c r="BK55"/>
      <c r="BL55"/>
    </row>
    <row r="56" spans="1:64">
      <c r="A56" s="57" t="s">
        <v>1</v>
      </c>
      <c r="B56" s="77"/>
      <c r="C56" s="82">
        <f>MAX(C47:C54)</f>
        <v>99.02</v>
      </c>
      <c r="D56" s="83"/>
      <c r="E56" s="83"/>
      <c r="F56" s="83"/>
      <c r="G56" s="83"/>
      <c r="H56" s="83"/>
      <c r="I56" s="83"/>
      <c r="J56" s="83"/>
      <c r="K56" s="83"/>
      <c r="L56" s="83"/>
      <c r="M56" s="83"/>
      <c r="N56" s="83"/>
      <c r="O56" s="83"/>
      <c r="P56" s="83"/>
      <c r="Q56" s="83"/>
      <c r="R56" s="83"/>
      <c r="S56" s="83"/>
      <c r="T56" s="83"/>
      <c r="U56" s="83"/>
      <c r="V56" s="83"/>
      <c r="W56" s="83"/>
      <c r="X56" s="83"/>
      <c r="Y56" s="83"/>
      <c r="Z56" s="83"/>
      <c r="AA56" s="83"/>
      <c r="AB56" s="83"/>
      <c r="AC56" s="81">
        <f>MAX(AC47:AC54)</f>
        <v>3.3620000000000001</v>
      </c>
      <c r="AD56" s="167">
        <f>MAX(AD47:AD54)</f>
        <v>8.0729999999999996E-2</v>
      </c>
      <c r="AE56" s="230">
        <f>MAX(AE47:AE54)</f>
        <v>9.1509999999999994E-3</v>
      </c>
      <c r="AF56" s="81">
        <f>MAX(AF47:AF54)</f>
        <v>1.5229999999999999</v>
      </c>
      <c r="AG56" s="89">
        <f>MAX(AG47:AG54)</f>
        <v>19.89</v>
      </c>
      <c r="AH56" s="83"/>
      <c r="AI56" s="83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  <c r="BC56"/>
      <c r="BD56"/>
      <c r="BE56"/>
      <c r="BF56"/>
      <c r="BG56"/>
      <c r="BH56"/>
      <c r="BI56"/>
      <c r="BJ56"/>
      <c r="BK56"/>
      <c r="BL56"/>
    </row>
    <row r="57" spans="1:64" ht="15.75" thickBot="1">
      <c r="A57" s="59" t="s">
        <v>2</v>
      </c>
      <c r="B57" s="68"/>
      <c r="C57" s="86">
        <f>MEDIAN(C47:C54)</f>
        <v>89.82</v>
      </c>
      <c r="D57" s="134"/>
      <c r="E57" s="134"/>
      <c r="F57" s="134"/>
      <c r="G57" s="134"/>
      <c r="H57" s="134"/>
      <c r="I57" s="134"/>
      <c r="J57" s="134"/>
      <c r="K57" s="134"/>
      <c r="L57" s="134"/>
      <c r="M57" s="134"/>
      <c r="N57" s="134"/>
      <c r="O57" s="134"/>
      <c r="P57" s="134"/>
      <c r="Q57" s="134"/>
      <c r="R57" s="134"/>
      <c r="S57" s="134"/>
      <c r="T57" s="134"/>
      <c r="U57" s="134"/>
      <c r="V57" s="134"/>
      <c r="W57" s="134"/>
      <c r="X57" s="134"/>
      <c r="Y57" s="134"/>
      <c r="Z57" s="134"/>
      <c r="AA57" s="134"/>
      <c r="AB57" s="134"/>
      <c r="AC57" s="85">
        <f>MEDIAN(AC47:AC54)</f>
        <v>1.8189500000000001</v>
      </c>
      <c r="AD57" s="168">
        <f>MEDIAN(AD47:AD54)</f>
        <v>5.3499999999999999E-2</v>
      </c>
      <c r="AE57" s="231">
        <f>MEDIAN(AE47:AE54)</f>
        <v>3.3600000000000001E-3</v>
      </c>
      <c r="AF57" s="85">
        <f>MEDIAN(AF47:AF54)</f>
        <v>0.16370000000000001</v>
      </c>
      <c r="AG57" s="90">
        <f>MEDIAN(AG47:AG54)</f>
        <v>1.661</v>
      </c>
      <c r="AH57" s="134"/>
      <c r="AI57" s="134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  <c r="BE57"/>
      <c r="BF57"/>
      <c r="BG57"/>
      <c r="BH57"/>
      <c r="BI57"/>
      <c r="BJ57"/>
      <c r="BK57"/>
      <c r="BL57"/>
    </row>
    <row r="58" spans="1:64">
      <c r="AD58" s="232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  <c r="BF58"/>
      <c r="BG58"/>
      <c r="BH58"/>
      <c r="BI58"/>
      <c r="BJ58"/>
      <c r="BK58"/>
      <c r="BL58"/>
    </row>
    <row r="59" spans="1:64" ht="15.75" thickBot="1">
      <c r="BC59"/>
      <c r="BD59"/>
      <c r="BE59"/>
      <c r="BF59"/>
      <c r="BG59"/>
      <c r="BH59"/>
      <c r="BI59"/>
      <c r="BJ59"/>
      <c r="BK59"/>
      <c r="BL59"/>
    </row>
    <row r="60" spans="1:64" ht="60" customHeight="1">
      <c r="A60" s="65" t="s">
        <v>79</v>
      </c>
      <c r="B60" s="41" t="s">
        <v>3</v>
      </c>
      <c r="C60" s="42" t="s">
        <v>39</v>
      </c>
      <c r="D60" s="42" t="s">
        <v>80</v>
      </c>
      <c r="E60" s="42" t="s">
        <v>117</v>
      </c>
      <c r="F60" s="42" t="s">
        <v>118</v>
      </c>
      <c r="G60" s="42" t="s">
        <v>42</v>
      </c>
      <c r="H60" s="42" t="s">
        <v>43</v>
      </c>
      <c r="I60" s="42" t="s">
        <v>44</v>
      </c>
      <c r="J60" s="42" t="s">
        <v>45</v>
      </c>
      <c r="K60" s="42" t="s">
        <v>46</v>
      </c>
      <c r="L60" s="42" t="s">
        <v>47</v>
      </c>
      <c r="M60" s="42" t="s">
        <v>48</v>
      </c>
      <c r="N60" s="42" t="s">
        <v>49</v>
      </c>
      <c r="O60" s="42" t="s">
        <v>158</v>
      </c>
      <c r="P60" s="42" t="s">
        <v>159</v>
      </c>
      <c r="Q60" s="42" t="s">
        <v>160</v>
      </c>
      <c r="R60" s="42" t="s">
        <v>161</v>
      </c>
      <c r="S60" s="42" t="s">
        <v>445</v>
      </c>
      <c r="T60" s="42" t="s">
        <v>162</v>
      </c>
      <c r="U60" s="42" t="s">
        <v>163</v>
      </c>
      <c r="V60" s="42" t="s">
        <v>164</v>
      </c>
      <c r="W60" s="42" t="s">
        <v>165</v>
      </c>
      <c r="X60" s="42" t="s">
        <v>166</v>
      </c>
      <c r="Y60" s="42" t="s">
        <v>167</v>
      </c>
      <c r="Z60" s="42" t="s">
        <v>168</v>
      </c>
      <c r="AA60" s="42" t="s">
        <v>169</v>
      </c>
      <c r="AB60" s="42" t="s">
        <v>170</v>
      </c>
      <c r="AC60" s="42" t="s">
        <v>171</v>
      </c>
      <c r="AD60" s="42" t="s">
        <v>172</v>
      </c>
      <c r="AE60" s="42" t="s">
        <v>173</v>
      </c>
      <c r="AF60" s="42" t="s">
        <v>174</v>
      </c>
      <c r="AG60" s="42" t="s">
        <v>175</v>
      </c>
      <c r="AH60" s="42" t="s">
        <v>375</v>
      </c>
      <c r="AI60" s="42" t="s">
        <v>176</v>
      </c>
      <c r="AJ60" s="42" t="s">
        <v>177</v>
      </c>
      <c r="AK60" s="42" t="s">
        <v>178</v>
      </c>
      <c r="AL60" s="42" t="s">
        <v>376</v>
      </c>
      <c r="AM60" s="42" t="s">
        <v>179</v>
      </c>
      <c r="AN60" s="42" t="s">
        <v>181</v>
      </c>
      <c r="AO60" s="42" t="s">
        <v>377</v>
      </c>
      <c r="AP60" s="42" t="s">
        <v>180</v>
      </c>
      <c r="AQ60" s="42" t="s">
        <v>378</v>
      </c>
      <c r="AR60" s="42" t="s">
        <v>379</v>
      </c>
      <c r="AS60" s="42" t="s">
        <v>182</v>
      </c>
      <c r="AT60" s="42" t="s">
        <v>183</v>
      </c>
      <c r="AU60" s="42" t="s">
        <v>184</v>
      </c>
      <c r="AV60" s="42" t="s">
        <v>185</v>
      </c>
      <c r="AW60" s="42" t="s">
        <v>380</v>
      </c>
      <c r="AX60" s="42" t="s">
        <v>186</v>
      </c>
      <c r="AY60" s="42" t="s">
        <v>381</v>
      </c>
      <c r="AZ60" s="42" t="s">
        <v>187</v>
      </c>
      <c r="BA60" s="42" t="s">
        <v>188</v>
      </c>
      <c r="BB60" s="42" t="s">
        <v>189</v>
      </c>
      <c r="BC60" s="42" t="s">
        <v>190</v>
      </c>
      <c r="BD60" s="42" t="s">
        <v>382</v>
      </c>
      <c r="BE60" s="42" t="s">
        <v>383</v>
      </c>
      <c r="BF60" s="42" t="s">
        <v>191</v>
      </c>
      <c r="BG60" s="42" t="s">
        <v>192</v>
      </c>
      <c r="BH60" s="42" t="s">
        <v>81</v>
      </c>
      <c r="BI60" s="42" t="s">
        <v>82</v>
      </c>
      <c r="BJ60"/>
      <c r="BK60"/>
      <c r="BL60"/>
    </row>
    <row r="61" spans="1:64">
      <c r="A61" s="27" t="s">
        <v>438</v>
      </c>
      <c r="B61" s="30">
        <v>23000329</v>
      </c>
      <c r="C61" s="29"/>
      <c r="D61" s="29"/>
      <c r="E61" s="29"/>
      <c r="F61" s="29"/>
      <c r="G61" s="29"/>
      <c r="H61" s="29"/>
      <c r="I61" s="29"/>
      <c r="J61" s="29"/>
      <c r="K61" s="29"/>
      <c r="L61" s="29"/>
      <c r="M61" s="29"/>
      <c r="N61" s="29"/>
      <c r="O61" s="29"/>
      <c r="P61" s="29"/>
      <c r="Q61" s="29"/>
      <c r="R61" s="29"/>
      <c r="S61" s="29"/>
      <c r="T61" s="29"/>
      <c r="U61" s="29"/>
      <c r="V61" s="29"/>
      <c r="W61" s="29"/>
      <c r="X61" s="29"/>
      <c r="Y61" s="29"/>
      <c r="Z61" s="29"/>
      <c r="AA61" s="29"/>
      <c r="AB61" s="29"/>
      <c r="AC61" s="29"/>
      <c r="AD61" s="29"/>
      <c r="AE61" s="29"/>
      <c r="AF61" s="29"/>
      <c r="AG61" s="29"/>
      <c r="AH61" s="29"/>
      <c r="AI61" s="29"/>
      <c r="AJ61" s="29"/>
      <c r="AK61" s="29"/>
      <c r="AL61" s="29"/>
      <c r="AM61" s="29"/>
      <c r="AN61" s="29"/>
      <c r="AO61" s="29"/>
      <c r="AP61" s="29"/>
      <c r="AQ61" s="29"/>
      <c r="AR61" s="29"/>
      <c r="AS61" s="29"/>
      <c r="AT61" s="29"/>
      <c r="AU61" s="29"/>
      <c r="AV61" s="29"/>
      <c r="AW61" s="29"/>
      <c r="AX61" s="29"/>
      <c r="AY61" s="29"/>
      <c r="AZ61" s="29"/>
      <c r="BA61" s="29"/>
      <c r="BB61" s="29"/>
      <c r="BC61" s="29"/>
      <c r="BD61" s="29"/>
      <c r="BE61" s="29"/>
      <c r="BF61" s="29"/>
      <c r="BG61" s="29"/>
      <c r="BH61" s="29" t="s">
        <v>428</v>
      </c>
      <c r="BI61" s="29" t="s">
        <v>428</v>
      </c>
      <c r="BJ61"/>
      <c r="BK61"/>
      <c r="BL61"/>
    </row>
    <row r="62" spans="1:64">
      <c r="A62" s="208" t="s">
        <v>439</v>
      </c>
      <c r="B62" s="30">
        <v>23000200</v>
      </c>
      <c r="C62" s="209">
        <v>78.73</v>
      </c>
      <c r="D62" s="35">
        <v>7.82</v>
      </c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 t="s">
        <v>440</v>
      </c>
      <c r="P62" s="35" t="s">
        <v>440</v>
      </c>
      <c r="Q62" s="35" t="s">
        <v>440</v>
      </c>
      <c r="R62" s="35" t="s">
        <v>440</v>
      </c>
      <c r="S62" s="35" t="s">
        <v>440</v>
      </c>
      <c r="T62" s="35">
        <v>0.66</v>
      </c>
      <c r="U62" s="35" t="s">
        <v>440</v>
      </c>
      <c r="V62" s="35">
        <v>3.16</v>
      </c>
      <c r="W62" s="35" t="s">
        <v>440</v>
      </c>
      <c r="X62" s="35" t="s">
        <v>440</v>
      </c>
      <c r="Y62" s="35" t="s">
        <v>440</v>
      </c>
      <c r="Z62" s="35" t="s">
        <v>440</v>
      </c>
      <c r="AA62" s="35" t="s">
        <v>440</v>
      </c>
      <c r="AB62" s="35" t="s">
        <v>440</v>
      </c>
      <c r="AC62" s="35">
        <v>1.27</v>
      </c>
      <c r="AD62" s="35" t="s">
        <v>440</v>
      </c>
      <c r="AE62" s="35" t="s">
        <v>440</v>
      </c>
      <c r="AF62" s="35" t="s">
        <v>440</v>
      </c>
      <c r="AG62" s="35" t="s">
        <v>440</v>
      </c>
      <c r="AH62" s="35">
        <v>4.08</v>
      </c>
      <c r="AI62" s="35" t="s">
        <v>441</v>
      </c>
      <c r="AJ62" s="35" t="s">
        <v>441</v>
      </c>
      <c r="AK62" s="35" t="s">
        <v>441</v>
      </c>
      <c r="AL62" s="35" t="s">
        <v>442</v>
      </c>
      <c r="AM62" s="35" t="s">
        <v>443</v>
      </c>
      <c r="AN62" s="35" t="s">
        <v>443</v>
      </c>
      <c r="AO62" s="35" t="s">
        <v>441</v>
      </c>
      <c r="AP62" s="35" t="s">
        <v>443</v>
      </c>
      <c r="AQ62" s="35" t="s">
        <v>443</v>
      </c>
      <c r="AR62" s="35" t="s">
        <v>441</v>
      </c>
      <c r="AS62" s="35" t="s">
        <v>443</v>
      </c>
      <c r="AT62" s="35" t="s">
        <v>443</v>
      </c>
      <c r="AU62" s="35" t="s">
        <v>443</v>
      </c>
      <c r="AV62" s="35" t="s">
        <v>443</v>
      </c>
      <c r="AW62" s="35" t="s">
        <v>444</v>
      </c>
      <c r="AX62" s="35" t="s">
        <v>443</v>
      </c>
      <c r="AY62" s="35" t="s">
        <v>444</v>
      </c>
      <c r="AZ62" s="35" t="s">
        <v>443</v>
      </c>
      <c r="BA62" s="35" t="s">
        <v>443</v>
      </c>
      <c r="BB62" s="35" t="s">
        <v>443</v>
      </c>
      <c r="BC62" s="35" t="s">
        <v>443</v>
      </c>
      <c r="BD62" s="35" t="s">
        <v>443</v>
      </c>
      <c r="BE62" s="35" t="s">
        <v>444</v>
      </c>
      <c r="BF62" s="35" t="s">
        <v>443</v>
      </c>
      <c r="BG62" s="35" t="s">
        <v>443</v>
      </c>
      <c r="BH62" s="29"/>
      <c r="BI62" s="29"/>
      <c r="BJ62"/>
      <c r="BK62"/>
      <c r="BL62"/>
    </row>
    <row r="63" spans="1:64">
      <c r="A63" s="27" t="s">
        <v>437</v>
      </c>
      <c r="B63" s="30">
        <v>23000632</v>
      </c>
      <c r="C63" s="35">
        <v>87.84</v>
      </c>
      <c r="D63" s="35"/>
      <c r="E63" s="35" t="s">
        <v>398</v>
      </c>
      <c r="F63" s="35" t="s">
        <v>399</v>
      </c>
      <c r="G63" s="35" t="s">
        <v>400</v>
      </c>
      <c r="H63" s="35" t="s">
        <v>401</v>
      </c>
      <c r="I63" s="35" t="s">
        <v>400</v>
      </c>
      <c r="J63" s="35" t="s">
        <v>402</v>
      </c>
      <c r="K63" s="35" t="s">
        <v>400</v>
      </c>
      <c r="L63" s="35" t="s">
        <v>400</v>
      </c>
      <c r="M63" s="35" t="s">
        <v>402</v>
      </c>
      <c r="N63" s="35" t="s">
        <v>401</v>
      </c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  <c r="AA63" s="35"/>
      <c r="AB63" s="35"/>
      <c r="AC63" s="35"/>
      <c r="AD63" s="35"/>
      <c r="AE63" s="35"/>
      <c r="AF63" s="35"/>
      <c r="AG63" s="35"/>
      <c r="AH63" s="35"/>
      <c r="AI63" s="35"/>
      <c r="AJ63" s="35"/>
      <c r="AK63" s="35"/>
      <c r="AL63" s="35"/>
      <c r="AM63" s="35"/>
      <c r="AN63" s="35"/>
      <c r="AO63" s="35"/>
      <c r="AP63" s="35"/>
      <c r="AQ63" s="35"/>
      <c r="AR63" s="35"/>
      <c r="AS63" s="35"/>
      <c r="AT63" s="35"/>
      <c r="AU63" s="35"/>
      <c r="AV63" s="35"/>
      <c r="AW63" s="35"/>
      <c r="AX63" s="35"/>
      <c r="AY63" s="35"/>
      <c r="AZ63" s="35"/>
      <c r="BA63" s="35"/>
      <c r="BB63" s="35"/>
      <c r="BC63" s="35"/>
      <c r="BD63" s="35"/>
      <c r="BE63" s="35"/>
      <c r="BF63" s="35"/>
      <c r="BG63" s="35"/>
      <c r="BH63" s="29"/>
      <c r="BI63" s="29"/>
      <c r="BJ63"/>
      <c r="BK63"/>
      <c r="BL63"/>
    </row>
    <row r="64" spans="1:64">
      <c r="A64" s="27" t="s">
        <v>437</v>
      </c>
      <c r="B64" s="30">
        <v>23000632</v>
      </c>
      <c r="C64" s="35">
        <v>87.94</v>
      </c>
      <c r="D64" s="35"/>
      <c r="E64" s="35" t="s">
        <v>398</v>
      </c>
      <c r="F64" s="35" t="s">
        <v>399</v>
      </c>
      <c r="G64" s="35" t="s">
        <v>400</v>
      </c>
      <c r="H64" s="35" t="s">
        <v>401</v>
      </c>
      <c r="I64" s="35" t="s">
        <v>400</v>
      </c>
      <c r="J64" s="35" t="s">
        <v>402</v>
      </c>
      <c r="K64" s="35" t="s">
        <v>400</v>
      </c>
      <c r="L64" s="35" t="s">
        <v>400</v>
      </c>
      <c r="M64" s="35" t="s">
        <v>402</v>
      </c>
      <c r="N64" s="35" t="s">
        <v>401</v>
      </c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  <c r="AA64" s="35"/>
      <c r="AB64" s="35"/>
      <c r="AC64" s="35"/>
      <c r="AD64" s="35"/>
      <c r="AE64" s="35"/>
      <c r="AF64" s="35"/>
      <c r="AG64" s="35"/>
      <c r="AH64" s="35"/>
      <c r="AI64" s="35"/>
      <c r="AJ64" s="35"/>
      <c r="AK64" s="35"/>
      <c r="AL64" s="35"/>
      <c r="AM64" s="35"/>
      <c r="AN64" s="35"/>
      <c r="AO64" s="35"/>
      <c r="AP64" s="35"/>
      <c r="AQ64" s="35"/>
      <c r="AR64" s="35"/>
      <c r="AS64" s="35"/>
      <c r="AT64" s="35"/>
      <c r="AU64" s="35"/>
      <c r="AV64" s="35"/>
      <c r="AW64" s="35"/>
      <c r="AX64" s="35"/>
      <c r="AY64" s="35"/>
      <c r="AZ64" s="35"/>
      <c r="BA64" s="35"/>
      <c r="BB64" s="35"/>
      <c r="BC64" s="35"/>
      <c r="BD64" s="35"/>
      <c r="BE64" s="35"/>
      <c r="BF64" s="35"/>
      <c r="BG64" s="35"/>
      <c r="BH64" s="29"/>
      <c r="BI64" s="29"/>
      <c r="BJ64"/>
      <c r="BK64"/>
      <c r="BL64"/>
    </row>
    <row r="65" spans="1:288">
      <c r="A65" s="27" t="s">
        <v>434</v>
      </c>
      <c r="B65" s="30">
        <v>23000430</v>
      </c>
      <c r="C65" s="35">
        <v>89.43</v>
      </c>
      <c r="D65" s="35"/>
      <c r="E65" s="35" t="s">
        <v>398</v>
      </c>
      <c r="F65" s="35" t="s">
        <v>399</v>
      </c>
      <c r="G65" s="35" t="s">
        <v>400</v>
      </c>
      <c r="H65" s="35" t="s">
        <v>401</v>
      </c>
      <c r="I65" s="35">
        <v>0.50239999999999996</v>
      </c>
      <c r="J65" s="35" t="s">
        <v>402</v>
      </c>
      <c r="K65" s="35" t="s">
        <v>400</v>
      </c>
      <c r="L65" s="35" t="s">
        <v>400</v>
      </c>
      <c r="M65" s="35" t="s">
        <v>402</v>
      </c>
      <c r="N65" s="35" t="s">
        <v>401</v>
      </c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  <c r="AA65" s="35"/>
      <c r="AB65" s="35"/>
      <c r="AC65" s="35"/>
      <c r="AD65" s="35"/>
      <c r="AE65" s="35"/>
      <c r="AF65" s="35"/>
      <c r="AG65" s="35"/>
      <c r="AH65" s="35"/>
      <c r="AI65" s="35"/>
      <c r="AJ65" s="35"/>
      <c r="AK65" s="35"/>
      <c r="AL65" s="35"/>
      <c r="AM65" s="35"/>
      <c r="AN65" s="35"/>
      <c r="AO65" s="35"/>
      <c r="AP65" s="35"/>
      <c r="AQ65" s="35"/>
      <c r="AR65" s="35"/>
      <c r="AS65" s="35"/>
      <c r="AT65" s="35"/>
      <c r="AU65" s="35"/>
      <c r="AV65" s="35"/>
      <c r="AW65" s="35"/>
      <c r="AX65" s="35"/>
      <c r="AY65" s="35"/>
      <c r="AZ65" s="35"/>
      <c r="BA65" s="35"/>
      <c r="BB65" s="35"/>
      <c r="BC65" s="35"/>
      <c r="BD65" s="35"/>
      <c r="BE65" s="35"/>
      <c r="BF65" s="35"/>
      <c r="BG65" s="35"/>
      <c r="BH65" s="29"/>
      <c r="BI65" s="29"/>
      <c r="BJ65"/>
      <c r="BK65"/>
      <c r="BL65"/>
    </row>
    <row r="66" spans="1:288">
      <c r="A66" s="27" t="s">
        <v>434</v>
      </c>
      <c r="B66" s="30">
        <v>23000345</v>
      </c>
      <c r="C66" s="35">
        <v>89.57</v>
      </c>
      <c r="D66" s="35"/>
      <c r="E66" s="35" t="s">
        <v>398</v>
      </c>
      <c r="F66" s="35" t="s">
        <v>399</v>
      </c>
      <c r="G66" s="35" t="s">
        <v>400</v>
      </c>
      <c r="H66" s="35" t="s">
        <v>401</v>
      </c>
      <c r="I66" s="35">
        <v>0.56510000000000005</v>
      </c>
      <c r="J66" s="35" t="s">
        <v>402</v>
      </c>
      <c r="K66" s="35" t="s">
        <v>400</v>
      </c>
      <c r="L66" s="35" t="s">
        <v>400</v>
      </c>
      <c r="M66" s="35" t="s">
        <v>402</v>
      </c>
      <c r="N66" s="35" t="s">
        <v>401</v>
      </c>
      <c r="O66" s="35"/>
      <c r="P66" s="35"/>
      <c r="Q66" s="35"/>
      <c r="R66" s="35"/>
      <c r="S66" s="35"/>
      <c r="T66" s="35"/>
      <c r="U66" s="35"/>
      <c r="V66" s="35"/>
      <c r="W66" s="35"/>
      <c r="X66" s="35"/>
      <c r="Y66" s="35"/>
      <c r="Z66" s="35"/>
      <c r="AA66" s="35"/>
      <c r="AB66" s="35"/>
      <c r="AC66" s="35"/>
      <c r="AD66" s="35"/>
      <c r="AE66" s="35"/>
      <c r="AF66" s="35"/>
      <c r="AG66" s="35"/>
      <c r="AH66" s="35"/>
      <c r="AI66" s="35"/>
      <c r="AJ66" s="35"/>
      <c r="AK66" s="35"/>
      <c r="AL66" s="35"/>
      <c r="AM66" s="35"/>
      <c r="AN66" s="35"/>
      <c r="AO66" s="35"/>
      <c r="AP66" s="35"/>
      <c r="AQ66" s="35"/>
      <c r="AR66" s="35"/>
      <c r="AS66" s="35"/>
      <c r="AT66" s="35"/>
      <c r="AU66" s="35"/>
      <c r="AV66" s="35"/>
      <c r="AW66" s="35"/>
      <c r="AX66" s="35"/>
      <c r="AY66" s="35"/>
      <c r="AZ66" s="35"/>
      <c r="BA66" s="35"/>
      <c r="BB66" s="35"/>
      <c r="BC66" s="35"/>
      <c r="BD66" s="35"/>
      <c r="BE66" s="35"/>
      <c r="BF66" s="35"/>
      <c r="BG66" s="35"/>
      <c r="BH66" s="29"/>
      <c r="BI66" s="29"/>
      <c r="BJ66"/>
      <c r="BK66"/>
      <c r="BL66"/>
    </row>
    <row r="67" spans="1:288">
      <c r="A67" s="27" t="s">
        <v>436</v>
      </c>
      <c r="B67" s="30">
        <v>23000609</v>
      </c>
      <c r="C67" s="35">
        <v>87.06</v>
      </c>
      <c r="D67" s="35"/>
      <c r="E67" s="35" t="s">
        <v>398</v>
      </c>
      <c r="F67" s="35" t="s">
        <v>399</v>
      </c>
      <c r="G67" s="35" t="s">
        <v>400</v>
      </c>
      <c r="H67" s="35" t="s">
        <v>401</v>
      </c>
      <c r="I67" s="35" t="s">
        <v>400</v>
      </c>
      <c r="J67" s="35" t="s">
        <v>402</v>
      </c>
      <c r="K67" s="35" t="s">
        <v>400</v>
      </c>
      <c r="L67" s="35" t="s">
        <v>400</v>
      </c>
      <c r="M67" s="35" t="s">
        <v>402</v>
      </c>
      <c r="N67" s="35" t="s">
        <v>401</v>
      </c>
      <c r="O67" s="35"/>
      <c r="P67" s="35"/>
      <c r="Q67" s="35"/>
      <c r="R67" s="35"/>
      <c r="S67" s="35"/>
      <c r="T67" s="35"/>
      <c r="U67" s="35"/>
      <c r="V67" s="35"/>
      <c r="W67" s="35"/>
      <c r="X67" s="35"/>
      <c r="Y67" s="35"/>
      <c r="Z67" s="35"/>
      <c r="AA67" s="35"/>
      <c r="AB67" s="35"/>
      <c r="AC67" s="35"/>
      <c r="AD67" s="35"/>
      <c r="AE67" s="35"/>
      <c r="AF67" s="35"/>
      <c r="AG67" s="35"/>
      <c r="AH67" s="35"/>
      <c r="AI67" s="35"/>
      <c r="AJ67" s="35"/>
      <c r="AK67" s="35"/>
      <c r="AL67" s="35"/>
      <c r="AM67" s="35"/>
      <c r="AN67" s="35"/>
      <c r="AO67" s="35"/>
      <c r="AP67" s="35"/>
      <c r="AQ67" s="35"/>
      <c r="AR67" s="35"/>
      <c r="AS67" s="35"/>
      <c r="AT67" s="35"/>
      <c r="AU67" s="35"/>
      <c r="AV67" s="35"/>
      <c r="AW67" s="35"/>
      <c r="AX67" s="35"/>
      <c r="AY67" s="35"/>
      <c r="AZ67" s="35"/>
      <c r="BA67" s="35"/>
      <c r="BB67" s="35"/>
      <c r="BC67" s="35"/>
      <c r="BD67" s="35"/>
      <c r="BE67" s="35"/>
      <c r="BF67" s="35"/>
      <c r="BG67" s="35"/>
      <c r="BH67" s="29"/>
      <c r="BI67" s="29"/>
      <c r="BJ67"/>
      <c r="BK67"/>
      <c r="BL67"/>
    </row>
    <row r="68" spans="1:288">
      <c r="A68" s="27" t="s">
        <v>436</v>
      </c>
      <c r="B68" s="30">
        <v>23000609</v>
      </c>
      <c r="C68" s="35">
        <v>87.12</v>
      </c>
      <c r="D68" s="35"/>
      <c r="E68" s="35" t="s">
        <v>398</v>
      </c>
      <c r="F68" s="35" t="s">
        <v>399</v>
      </c>
      <c r="G68" s="35" t="s">
        <v>400</v>
      </c>
      <c r="H68" s="35" t="s">
        <v>401</v>
      </c>
      <c r="I68" s="35" t="s">
        <v>400</v>
      </c>
      <c r="J68" s="35" t="s">
        <v>402</v>
      </c>
      <c r="K68" s="35" t="s">
        <v>400</v>
      </c>
      <c r="L68" s="35" t="s">
        <v>400</v>
      </c>
      <c r="M68" s="35" t="s">
        <v>402</v>
      </c>
      <c r="N68" s="35" t="s">
        <v>401</v>
      </c>
      <c r="O68" s="35"/>
      <c r="P68" s="35"/>
      <c r="Q68" s="35"/>
      <c r="R68" s="35"/>
      <c r="S68" s="35"/>
      <c r="T68" s="35"/>
      <c r="U68" s="35"/>
      <c r="V68" s="35"/>
      <c r="W68" s="35"/>
      <c r="X68" s="35"/>
      <c r="Y68" s="35"/>
      <c r="Z68" s="35"/>
      <c r="AA68" s="35"/>
      <c r="AB68" s="35"/>
      <c r="AC68" s="35"/>
      <c r="AD68" s="35"/>
      <c r="AE68" s="35"/>
      <c r="AF68" s="35"/>
      <c r="AG68" s="35"/>
      <c r="AH68" s="35"/>
      <c r="AI68" s="35"/>
      <c r="AJ68" s="35"/>
      <c r="AK68" s="35"/>
      <c r="AL68" s="35"/>
      <c r="AM68" s="35"/>
      <c r="AN68" s="35"/>
      <c r="AO68" s="35"/>
      <c r="AP68" s="35"/>
      <c r="AQ68" s="35"/>
      <c r="AR68" s="35"/>
      <c r="AS68" s="35"/>
      <c r="AT68" s="35"/>
      <c r="AU68" s="35"/>
      <c r="AV68" s="35"/>
      <c r="AW68" s="35"/>
      <c r="AX68" s="35"/>
      <c r="AY68" s="35"/>
      <c r="AZ68" s="35"/>
      <c r="BA68" s="35"/>
      <c r="BB68" s="35"/>
      <c r="BC68" s="35"/>
      <c r="BD68" s="35"/>
      <c r="BE68" s="35"/>
      <c r="BF68" s="35"/>
      <c r="BG68" s="35"/>
      <c r="BH68" s="29"/>
      <c r="BI68" s="29"/>
      <c r="BJ68"/>
      <c r="BK68"/>
      <c r="BL68"/>
    </row>
    <row r="69" spans="1:288">
      <c r="A69" s="55" t="s">
        <v>0</v>
      </c>
      <c r="B69" s="73"/>
      <c r="C69" s="76">
        <f>MIN(C61:C68)</f>
        <v>78.73</v>
      </c>
      <c r="D69" s="76"/>
      <c r="E69" s="76"/>
      <c r="F69" s="76"/>
      <c r="G69" s="76"/>
      <c r="H69" s="76"/>
      <c r="I69" s="76"/>
      <c r="J69" s="76"/>
      <c r="K69" s="76"/>
      <c r="L69" s="76"/>
      <c r="M69" s="76"/>
      <c r="N69" s="76"/>
      <c r="O69" s="76"/>
      <c r="P69" s="76"/>
      <c r="Q69" s="76"/>
      <c r="R69" s="76"/>
      <c r="S69" s="76"/>
      <c r="T69" s="76"/>
      <c r="U69" s="76"/>
      <c r="V69" s="76"/>
      <c r="W69" s="76"/>
      <c r="X69" s="76"/>
      <c r="Y69" s="76"/>
      <c r="Z69" s="76"/>
      <c r="AA69" s="76"/>
      <c r="AB69" s="76"/>
      <c r="AC69" s="76"/>
      <c r="AD69" s="76"/>
      <c r="AE69" s="76"/>
      <c r="AF69" s="76"/>
      <c r="AG69" s="76"/>
      <c r="AH69" s="76"/>
      <c r="AI69" s="76"/>
      <c r="AJ69" s="76"/>
      <c r="AK69" s="76"/>
      <c r="AL69" s="76"/>
      <c r="AM69" s="76"/>
      <c r="AN69" s="76"/>
      <c r="AO69" s="76"/>
      <c r="AP69" s="76"/>
      <c r="AQ69" s="76"/>
      <c r="AR69" s="76"/>
      <c r="AS69" s="76"/>
      <c r="AT69" s="76"/>
      <c r="AU69" s="76"/>
      <c r="AV69" s="76"/>
      <c r="AW69" s="76"/>
      <c r="AX69" s="76"/>
      <c r="AY69" s="76"/>
      <c r="AZ69" s="76"/>
      <c r="BA69" s="76"/>
      <c r="BB69" s="76"/>
      <c r="BC69" s="76"/>
      <c r="BD69" s="76"/>
      <c r="BE69" s="76"/>
      <c r="BF69" s="76"/>
      <c r="BG69" s="76"/>
      <c r="BH69" s="76"/>
      <c r="BI69" s="76"/>
      <c r="BJ69"/>
      <c r="BK69"/>
      <c r="BL69"/>
    </row>
    <row r="70" spans="1:288">
      <c r="A70" s="57" t="s">
        <v>1</v>
      </c>
      <c r="B70" s="77"/>
      <c r="C70" s="82">
        <f>MAX(C61:C68)</f>
        <v>89.57</v>
      </c>
      <c r="D70" s="82"/>
      <c r="E70" s="82"/>
      <c r="F70" s="82"/>
      <c r="G70" s="82"/>
      <c r="H70" s="82"/>
      <c r="I70" s="82"/>
      <c r="J70" s="82"/>
      <c r="K70" s="82"/>
      <c r="L70" s="82"/>
      <c r="M70" s="82"/>
      <c r="N70" s="82"/>
      <c r="O70" s="82"/>
      <c r="P70" s="82"/>
      <c r="Q70" s="82"/>
      <c r="R70" s="82"/>
      <c r="S70" s="82"/>
      <c r="T70" s="82"/>
      <c r="U70" s="82"/>
      <c r="V70" s="82"/>
      <c r="W70" s="82"/>
      <c r="X70" s="82"/>
      <c r="Y70" s="82"/>
      <c r="Z70" s="82"/>
      <c r="AA70" s="82"/>
      <c r="AB70" s="82"/>
      <c r="AC70" s="82"/>
      <c r="AD70" s="82"/>
      <c r="AE70" s="82"/>
      <c r="AF70" s="82"/>
      <c r="AG70" s="82"/>
      <c r="AH70" s="82"/>
      <c r="AI70" s="82"/>
      <c r="AJ70" s="82"/>
      <c r="AK70" s="82"/>
      <c r="AL70" s="82"/>
      <c r="AM70" s="82"/>
      <c r="AN70" s="82"/>
      <c r="AO70" s="82"/>
      <c r="AP70" s="82"/>
      <c r="AQ70" s="82"/>
      <c r="AR70" s="82"/>
      <c r="AS70" s="82"/>
      <c r="AT70" s="82"/>
      <c r="AU70" s="82"/>
      <c r="AV70" s="82"/>
      <c r="AW70" s="82"/>
      <c r="AX70" s="82"/>
      <c r="AY70" s="82"/>
      <c r="AZ70" s="82"/>
      <c r="BA70" s="82"/>
      <c r="BB70" s="82"/>
      <c r="BC70" s="82"/>
      <c r="BD70" s="82"/>
      <c r="BE70" s="82"/>
      <c r="BF70" s="82"/>
      <c r="BG70" s="82"/>
      <c r="BH70" s="82"/>
      <c r="BI70" s="82"/>
      <c r="BJ70"/>
      <c r="BK70"/>
      <c r="BL70"/>
    </row>
    <row r="71" spans="1:288" ht="15.75" thickBot="1">
      <c r="A71" s="59" t="s">
        <v>2</v>
      </c>
      <c r="B71" s="68"/>
      <c r="C71" s="86">
        <f>MEDIAN(C61:C68)</f>
        <v>87.84</v>
      </c>
      <c r="D71" s="86"/>
      <c r="E71" s="86"/>
      <c r="F71" s="86"/>
      <c r="G71" s="86"/>
      <c r="H71" s="86"/>
      <c r="I71" s="86"/>
      <c r="J71" s="86"/>
      <c r="K71" s="86"/>
      <c r="L71" s="86"/>
      <c r="M71" s="86"/>
      <c r="N71" s="86"/>
      <c r="O71" s="86"/>
      <c r="P71" s="86"/>
      <c r="Q71" s="86"/>
      <c r="R71" s="86"/>
      <c r="S71" s="86"/>
      <c r="T71" s="86"/>
      <c r="U71" s="86"/>
      <c r="V71" s="86"/>
      <c r="W71" s="86"/>
      <c r="X71" s="86"/>
      <c r="Y71" s="86"/>
      <c r="Z71" s="86"/>
      <c r="AA71" s="86"/>
      <c r="AB71" s="86"/>
      <c r="AC71" s="86"/>
      <c r="AD71" s="86"/>
      <c r="AE71" s="86"/>
      <c r="AF71" s="86"/>
      <c r="AG71" s="86"/>
      <c r="AH71" s="86"/>
      <c r="AI71" s="86"/>
      <c r="AJ71" s="86"/>
      <c r="AK71" s="86"/>
      <c r="AL71" s="86"/>
      <c r="AM71" s="86"/>
      <c r="AN71" s="86"/>
      <c r="AO71" s="86"/>
      <c r="AP71" s="86"/>
      <c r="AQ71" s="86"/>
      <c r="AR71" s="86"/>
      <c r="AS71" s="86"/>
      <c r="AT71" s="86"/>
      <c r="AU71" s="86"/>
      <c r="AV71" s="86"/>
      <c r="AW71" s="86"/>
      <c r="AX71" s="86"/>
      <c r="AY71" s="86"/>
      <c r="AZ71" s="86"/>
      <c r="BA71" s="86"/>
      <c r="BB71" s="86"/>
      <c r="BC71" s="86"/>
      <c r="BD71" s="86"/>
      <c r="BE71" s="86"/>
      <c r="BF71" s="86"/>
      <c r="BG71" s="86"/>
      <c r="BH71" s="86"/>
      <c r="BI71" s="86"/>
      <c r="BJ71"/>
      <c r="BK71"/>
      <c r="BL71"/>
    </row>
    <row r="72" spans="1:288">
      <c r="BC72"/>
      <c r="BD72"/>
      <c r="BE72"/>
      <c r="BF72"/>
      <c r="BG72"/>
      <c r="BH72"/>
      <c r="BI72"/>
      <c r="BJ72"/>
      <c r="BK72"/>
      <c r="BL72"/>
    </row>
    <row r="73" spans="1:288" ht="15.75" thickBot="1">
      <c r="BB73"/>
      <c r="BC73"/>
      <c r="BD73"/>
      <c r="BE73"/>
      <c r="BF73"/>
      <c r="BG73"/>
      <c r="BH73"/>
      <c r="BI73"/>
      <c r="BJ73"/>
      <c r="BK73"/>
      <c r="BL73"/>
    </row>
    <row r="74" spans="1:288" s="5" customFormat="1" ht="60" customHeight="1">
      <c r="A74" s="65" t="s">
        <v>7</v>
      </c>
      <c r="B74" s="41" t="s">
        <v>3</v>
      </c>
      <c r="C74" s="42" t="s">
        <v>39</v>
      </c>
      <c r="D74" s="42" t="s">
        <v>50</v>
      </c>
      <c r="E74" s="42" t="s">
        <v>51</v>
      </c>
      <c r="F74" s="42" t="s">
        <v>52</v>
      </c>
      <c r="G74" s="42" t="s">
        <v>53</v>
      </c>
      <c r="H74" s="42" t="s">
        <v>54</v>
      </c>
      <c r="I74" s="42" t="s">
        <v>197</v>
      </c>
    </row>
    <row r="75" spans="1:288">
      <c r="A75" s="27" t="s">
        <v>451</v>
      </c>
      <c r="B75" s="30">
        <v>23000101</v>
      </c>
      <c r="C75" s="31">
        <v>92.66</v>
      </c>
      <c r="D75" s="30">
        <v>1397000</v>
      </c>
      <c r="E75" s="32">
        <v>1.194</v>
      </c>
      <c r="F75" s="39">
        <v>9.0149999999999994E-2</v>
      </c>
      <c r="G75" s="237">
        <v>3.8639999999999998E-3</v>
      </c>
      <c r="H75" s="32">
        <v>2.4809999999999999</v>
      </c>
      <c r="I75" s="32">
        <v>9.5050000000000008</v>
      </c>
      <c r="J75"/>
      <c r="K75"/>
      <c r="L75"/>
      <c r="M75"/>
      <c r="N75"/>
      <c r="O75"/>
      <c r="P75"/>
      <c r="Q75"/>
      <c r="R75"/>
      <c r="S75"/>
      <c r="T75"/>
      <c r="U75"/>
      <c r="V75"/>
      <c r="W75"/>
      <c r="X75"/>
      <c r="Y75"/>
      <c r="Z75"/>
      <c r="AA75"/>
      <c r="AB75"/>
      <c r="AC75"/>
      <c r="AD75"/>
      <c r="AE75"/>
      <c r="AF75"/>
      <c r="AG75"/>
      <c r="AH75"/>
      <c r="AI75"/>
      <c r="AJ75"/>
      <c r="AK75"/>
      <c r="AL75"/>
      <c r="AM75"/>
      <c r="AN75"/>
      <c r="AO75"/>
      <c r="AP75"/>
      <c r="AQ75"/>
      <c r="AR75"/>
      <c r="AS75"/>
      <c r="AT75"/>
      <c r="AU75"/>
      <c r="AV75"/>
      <c r="AW75"/>
      <c r="AX75"/>
      <c r="AY75"/>
      <c r="AZ75"/>
      <c r="BA75"/>
      <c r="BB75"/>
      <c r="BC75"/>
      <c r="BD75"/>
      <c r="BE75"/>
      <c r="BF75"/>
      <c r="BG75"/>
      <c r="BH75"/>
      <c r="BI75"/>
      <c r="BJ75"/>
      <c r="BK75"/>
      <c r="BL75"/>
    </row>
    <row r="76" spans="1:288">
      <c r="A76" s="17"/>
      <c r="B76" s="18"/>
      <c r="C76" s="19"/>
      <c r="D76" s="19"/>
      <c r="E76" s="19"/>
      <c r="F76" s="19"/>
      <c r="G76" s="236"/>
      <c r="H76" s="236"/>
      <c r="I76" s="236"/>
      <c r="J76"/>
      <c r="K76"/>
      <c r="L76"/>
      <c r="M76"/>
      <c r="N76"/>
      <c r="O76"/>
      <c r="P76"/>
      <c r="Q76"/>
      <c r="R76"/>
      <c r="S76"/>
      <c r="T76"/>
      <c r="U76"/>
      <c r="V76"/>
      <c r="W76"/>
      <c r="X76"/>
      <c r="Y76"/>
      <c r="Z76"/>
      <c r="AA76"/>
      <c r="AB76"/>
      <c r="AC76"/>
      <c r="AD76"/>
      <c r="AE76"/>
      <c r="AF76"/>
      <c r="AG76"/>
      <c r="AH76"/>
      <c r="AI76"/>
      <c r="AJ76"/>
      <c r="AK76"/>
      <c r="AL76"/>
      <c r="AM76"/>
      <c r="AN76"/>
      <c r="AO76"/>
      <c r="AP76"/>
      <c r="AQ76"/>
      <c r="AR76"/>
      <c r="AS76"/>
      <c r="AT76"/>
      <c r="AU76"/>
      <c r="AV76"/>
      <c r="AW76"/>
      <c r="AX76"/>
      <c r="AY76"/>
      <c r="AZ76"/>
      <c r="BA76"/>
      <c r="BB76"/>
      <c r="BC76"/>
      <c r="BD76"/>
      <c r="BE76"/>
      <c r="BF76"/>
      <c r="BG76"/>
      <c r="BH76"/>
      <c r="BI76"/>
      <c r="BJ76"/>
      <c r="BK76"/>
      <c r="BL76"/>
    </row>
    <row r="77" spans="1:288" ht="15.75" thickBot="1">
      <c r="A77" s="17"/>
      <c r="B77" s="18"/>
      <c r="C77" s="19"/>
      <c r="D77" s="19"/>
      <c r="E77" s="19"/>
      <c r="F77" s="19"/>
      <c r="G77" s="19"/>
      <c r="H77" s="19"/>
      <c r="I77" s="19"/>
      <c r="J77"/>
      <c r="K77"/>
      <c r="L77"/>
      <c r="M77"/>
      <c r="N77"/>
      <c r="O77"/>
      <c r="P77"/>
      <c r="Q77"/>
      <c r="R77"/>
      <c r="S77"/>
      <c r="T77"/>
      <c r="U77"/>
      <c r="V77"/>
      <c r="W77"/>
      <c r="X77"/>
      <c r="Y77"/>
      <c r="Z77"/>
      <c r="AA77"/>
      <c r="AB77"/>
      <c r="AC77"/>
      <c r="AD77"/>
      <c r="AE77"/>
      <c r="AF77"/>
      <c r="AG77"/>
      <c r="AH77"/>
      <c r="AI77"/>
      <c r="AJ77"/>
      <c r="AK77"/>
      <c r="AL77"/>
      <c r="AM77"/>
      <c r="AN77"/>
      <c r="AO77"/>
      <c r="AP77"/>
      <c r="AQ77"/>
      <c r="AR77"/>
      <c r="AS77"/>
      <c r="AT77"/>
      <c r="AU77"/>
      <c r="AV77"/>
      <c r="AW77"/>
      <c r="AX77"/>
      <c r="AY77"/>
      <c r="AZ77"/>
      <c r="BA77"/>
      <c r="BB77"/>
      <c r="BC77"/>
      <c r="BD77"/>
      <c r="BE77"/>
      <c r="BF77"/>
      <c r="BG77"/>
      <c r="BH77"/>
      <c r="BI77"/>
      <c r="BJ77"/>
      <c r="BK77"/>
      <c r="BL77"/>
    </row>
    <row r="78" spans="1:288" s="2" customFormat="1" ht="60" customHeight="1">
      <c r="A78" s="40" t="s">
        <v>75</v>
      </c>
      <c r="B78" s="41" t="s">
        <v>3</v>
      </c>
      <c r="C78" s="42" t="s">
        <v>39</v>
      </c>
      <c r="D78" s="63" t="s">
        <v>56</v>
      </c>
      <c r="E78" s="42" t="s">
        <v>80</v>
      </c>
      <c r="F78" s="42" t="s">
        <v>57</v>
      </c>
      <c r="G78" s="42" t="s">
        <v>58</v>
      </c>
      <c r="H78" s="42" t="s">
        <v>139</v>
      </c>
      <c r="I78" s="42" t="s">
        <v>51</v>
      </c>
      <c r="J78" s="42" t="s">
        <v>52</v>
      </c>
      <c r="K78" s="42" t="s">
        <v>53</v>
      </c>
      <c r="L78" s="42" t="s">
        <v>54</v>
      </c>
      <c r="M78" s="42" t="s">
        <v>197</v>
      </c>
      <c r="N78" s="42" t="s">
        <v>83</v>
      </c>
      <c r="O78" s="42" t="s">
        <v>84</v>
      </c>
      <c r="P78" s="42" t="s">
        <v>85</v>
      </c>
      <c r="Q78" s="42" t="s">
        <v>120</v>
      </c>
      <c r="R78" s="42" t="s">
        <v>86</v>
      </c>
      <c r="S78" s="42" t="s">
        <v>87</v>
      </c>
      <c r="T78" s="42" t="s">
        <v>88</v>
      </c>
      <c r="U78" s="42" t="s">
        <v>89</v>
      </c>
      <c r="V78" s="42" t="s">
        <v>90</v>
      </c>
      <c r="W78" s="42" t="s">
        <v>91</v>
      </c>
      <c r="X78" s="42" t="s">
        <v>92</v>
      </c>
      <c r="Y78" s="42" t="s">
        <v>93</v>
      </c>
      <c r="Z78" s="42" t="s">
        <v>94</v>
      </c>
      <c r="AA78" s="88" t="s">
        <v>95</v>
      </c>
      <c r="AB78" s="88" t="s">
        <v>96</v>
      </c>
      <c r="AC78" s="88" t="s">
        <v>97</v>
      </c>
      <c r="AD78" s="88" t="s">
        <v>98</v>
      </c>
      <c r="AE78" s="88" t="s">
        <v>99</v>
      </c>
      <c r="AF78" s="88" t="s">
        <v>100</v>
      </c>
      <c r="AG78" s="42" t="s">
        <v>141</v>
      </c>
      <c r="AH78" s="42" t="s">
        <v>142</v>
      </c>
      <c r="AI78" s="42" t="s">
        <v>143</v>
      </c>
      <c r="AJ78" s="42" t="s">
        <v>144</v>
      </c>
      <c r="AK78" s="42" t="s">
        <v>145</v>
      </c>
      <c r="AL78" s="42" t="s">
        <v>146</v>
      </c>
      <c r="AM78" s="42" t="s">
        <v>147</v>
      </c>
      <c r="AN78" s="42" t="s">
        <v>148</v>
      </c>
      <c r="AO78" s="42" t="s">
        <v>149</v>
      </c>
      <c r="AP78" s="42" t="s">
        <v>150</v>
      </c>
      <c r="AQ78" s="42" t="s">
        <v>151</v>
      </c>
      <c r="AR78" s="42" t="s">
        <v>152</v>
      </c>
      <c r="AS78" s="42" t="s">
        <v>153</v>
      </c>
      <c r="AT78" s="42" t="s">
        <v>154</v>
      </c>
      <c r="AU78" s="42" t="s">
        <v>155</v>
      </c>
      <c r="AV78" s="42" t="s">
        <v>156</v>
      </c>
      <c r="AW78" s="42" t="s">
        <v>157</v>
      </c>
      <c r="AX78" s="42" t="s">
        <v>388</v>
      </c>
      <c r="AY78" s="42" t="s">
        <v>140</v>
      </c>
      <c r="AZ78" s="42" t="s">
        <v>158</v>
      </c>
      <c r="BA78" s="42" t="s">
        <v>159</v>
      </c>
      <c r="BB78" s="42" t="s">
        <v>160</v>
      </c>
      <c r="BC78" s="42" t="s">
        <v>161</v>
      </c>
      <c r="BD78" s="42" t="s">
        <v>445</v>
      </c>
      <c r="BE78" s="42" t="s">
        <v>162</v>
      </c>
      <c r="BF78" s="42" t="s">
        <v>163</v>
      </c>
      <c r="BG78" s="42" t="s">
        <v>164</v>
      </c>
      <c r="BH78" s="42" t="s">
        <v>165</v>
      </c>
      <c r="BI78" s="42" t="s">
        <v>166</v>
      </c>
      <c r="BJ78" s="42" t="s">
        <v>167</v>
      </c>
      <c r="BK78" s="42" t="s">
        <v>168</v>
      </c>
      <c r="BL78" s="42" t="s">
        <v>169</v>
      </c>
      <c r="BM78" s="42" t="s">
        <v>170</v>
      </c>
      <c r="BN78" s="42" t="s">
        <v>171</v>
      </c>
      <c r="BO78" s="42" t="s">
        <v>172</v>
      </c>
      <c r="BP78" s="42" t="s">
        <v>173</v>
      </c>
      <c r="BQ78" s="42" t="s">
        <v>174</v>
      </c>
      <c r="BR78" s="42" t="s">
        <v>175</v>
      </c>
      <c r="BS78" s="42" t="s">
        <v>375</v>
      </c>
      <c r="BT78" s="42" t="s">
        <v>176</v>
      </c>
      <c r="BU78" s="42" t="s">
        <v>177</v>
      </c>
      <c r="BV78" s="42" t="s">
        <v>178</v>
      </c>
      <c r="BW78" s="42" t="s">
        <v>376</v>
      </c>
      <c r="BX78" s="42" t="s">
        <v>179</v>
      </c>
      <c r="BY78" s="42" t="s">
        <v>181</v>
      </c>
      <c r="BZ78" s="42" t="s">
        <v>377</v>
      </c>
      <c r="CA78" s="42" t="s">
        <v>180</v>
      </c>
      <c r="CB78" s="42" t="s">
        <v>378</v>
      </c>
      <c r="CC78" s="42" t="s">
        <v>379</v>
      </c>
      <c r="CD78" s="42" t="s">
        <v>182</v>
      </c>
      <c r="CE78" s="42" t="s">
        <v>183</v>
      </c>
      <c r="CF78" s="42" t="s">
        <v>184</v>
      </c>
      <c r="CG78" s="42" t="s">
        <v>185</v>
      </c>
      <c r="CH78" s="42" t="s">
        <v>380</v>
      </c>
      <c r="CI78" s="42" t="s">
        <v>186</v>
      </c>
      <c r="CJ78" s="42" t="s">
        <v>381</v>
      </c>
      <c r="CK78" s="42" t="s">
        <v>187</v>
      </c>
      <c r="CL78" s="42" t="s">
        <v>188</v>
      </c>
      <c r="CM78" s="42" t="s">
        <v>189</v>
      </c>
      <c r="CN78" s="42" t="s">
        <v>190</v>
      </c>
      <c r="CO78" s="42" t="s">
        <v>382</v>
      </c>
      <c r="CP78" s="42" t="s">
        <v>383</v>
      </c>
      <c r="CQ78" s="42" t="s">
        <v>191</v>
      </c>
      <c r="CR78" s="42" t="s">
        <v>192</v>
      </c>
      <c r="CS78" s="42" t="s">
        <v>384</v>
      </c>
      <c r="CT78" s="183" t="s">
        <v>368</v>
      </c>
      <c r="CU78" s="183" t="s">
        <v>374</v>
      </c>
      <c r="CV78" s="42" t="s">
        <v>201</v>
      </c>
      <c r="CW78" s="42" t="s">
        <v>200</v>
      </c>
      <c r="CX78" s="42" t="s">
        <v>202</v>
      </c>
      <c r="CY78" s="42" t="s">
        <v>203</v>
      </c>
      <c r="CZ78" s="42" t="s">
        <v>204</v>
      </c>
      <c r="DA78" s="42" t="s">
        <v>205</v>
      </c>
      <c r="DB78" s="42" t="s">
        <v>206</v>
      </c>
      <c r="DC78" s="42" t="s">
        <v>207</v>
      </c>
      <c r="DD78" s="42" t="s">
        <v>208</v>
      </c>
      <c r="DE78" s="42" t="s">
        <v>209</v>
      </c>
      <c r="DF78" s="42" t="s">
        <v>210</v>
      </c>
      <c r="DG78" s="42" t="s">
        <v>211</v>
      </c>
      <c r="DH78" s="42" t="s">
        <v>212</v>
      </c>
      <c r="DI78" s="42" t="s">
        <v>213</v>
      </c>
      <c r="DJ78" s="42" t="s">
        <v>214</v>
      </c>
      <c r="DK78" s="42" t="s">
        <v>215</v>
      </c>
      <c r="DL78" s="42" t="s">
        <v>216</v>
      </c>
      <c r="DM78" s="42" t="s">
        <v>217</v>
      </c>
      <c r="DN78" s="42" t="s">
        <v>218</v>
      </c>
      <c r="DO78" s="42" t="s">
        <v>219</v>
      </c>
      <c r="DP78" s="42" t="s">
        <v>227</v>
      </c>
      <c r="DQ78" s="42" t="s">
        <v>228</v>
      </c>
      <c r="DR78" s="42" t="s">
        <v>229</v>
      </c>
      <c r="DS78" s="42" t="s">
        <v>230</v>
      </c>
      <c r="DT78" s="42" t="s">
        <v>231</v>
      </c>
      <c r="DU78" s="42" t="s">
        <v>232</v>
      </c>
      <c r="DV78" s="42" t="s">
        <v>233</v>
      </c>
      <c r="DW78" s="42" t="s">
        <v>234</v>
      </c>
      <c r="DX78" s="42" t="s">
        <v>487</v>
      </c>
      <c r="DY78" s="42" t="s">
        <v>235</v>
      </c>
      <c r="DZ78" s="42" t="s">
        <v>238</v>
      </c>
      <c r="EA78" s="42" t="s">
        <v>239</v>
      </c>
      <c r="EB78" s="42" t="s">
        <v>240</v>
      </c>
      <c r="EC78" s="42" t="s">
        <v>242</v>
      </c>
      <c r="ED78" s="42" t="s">
        <v>236</v>
      </c>
      <c r="EE78" s="42" t="s">
        <v>237</v>
      </c>
      <c r="EF78" s="42" t="s">
        <v>243</v>
      </c>
      <c r="EG78" s="42" t="s">
        <v>244</v>
      </c>
      <c r="EH78" s="42" t="s">
        <v>245</v>
      </c>
      <c r="EI78" s="42" t="s">
        <v>246</v>
      </c>
      <c r="EJ78" s="42" t="s">
        <v>241</v>
      </c>
      <c r="EK78" s="42" t="s">
        <v>247</v>
      </c>
      <c r="EL78" s="42" t="s">
        <v>248</v>
      </c>
      <c r="EM78" s="42" t="s">
        <v>249</v>
      </c>
      <c r="EN78" s="42" t="s">
        <v>250</v>
      </c>
      <c r="EO78" s="42" t="s">
        <v>488</v>
      </c>
      <c r="EP78" s="42" t="s">
        <v>251</v>
      </c>
      <c r="EQ78" s="42" t="s">
        <v>252</v>
      </c>
      <c r="ER78" s="42" t="s">
        <v>253</v>
      </c>
      <c r="ES78" s="42" t="s">
        <v>254</v>
      </c>
      <c r="ET78" s="42" t="s">
        <v>255</v>
      </c>
      <c r="EU78" s="42" t="s">
        <v>256</v>
      </c>
      <c r="EV78" s="42" t="s">
        <v>257</v>
      </c>
      <c r="EW78" s="42" t="s">
        <v>258</v>
      </c>
      <c r="EX78" s="42" t="s">
        <v>259</v>
      </c>
      <c r="EY78" s="42" t="s">
        <v>260</v>
      </c>
      <c r="EZ78" s="42" t="s">
        <v>261</v>
      </c>
      <c r="FA78" s="42" t="s">
        <v>262</v>
      </c>
      <c r="FB78" s="42" t="s">
        <v>263</v>
      </c>
      <c r="FC78" s="42" t="s">
        <v>264</v>
      </c>
      <c r="FD78" s="42" t="s">
        <v>265</v>
      </c>
      <c r="FE78" s="42" t="s">
        <v>266</v>
      </c>
      <c r="FF78" s="42" t="s">
        <v>267</v>
      </c>
      <c r="FG78" s="42" t="s">
        <v>270</v>
      </c>
      <c r="FH78" s="42" t="s">
        <v>268</v>
      </c>
      <c r="FI78" s="42" t="s">
        <v>269</v>
      </c>
      <c r="FJ78" s="42" t="s">
        <v>271</v>
      </c>
      <c r="FK78" s="42" t="s">
        <v>272</v>
      </c>
      <c r="FL78" s="42" t="s">
        <v>273</v>
      </c>
      <c r="FM78" s="42" t="s">
        <v>274</v>
      </c>
      <c r="FN78" s="42" t="s">
        <v>275</v>
      </c>
      <c r="FO78" s="42" t="s">
        <v>276</v>
      </c>
      <c r="FP78" s="42" t="s">
        <v>489</v>
      </c>
      <c r="FQ78" s="42" t="s">
        <v>490</v>
      </c>
      <c r="FR78" s="42" t="s">
        <v>277</v>
      </c>
      <c r="FS78" s="42" t="s">
        <v>278</v>
      </c>
      <c r="FT78" s="42" t="s">
        <v>279</v>
      </c>
      <c r="FU78" s="42" t="s">
        <v>280</v>
      </c>
      <c r="FV78" s="42" t="s">
        <v>281</v>
      </c>
      <c r="FW78" s="42" t="s">
        <v>220</v>
      </c>
      <c r="FX78" s="42" t="s">
        <v>221</v>
      </c>
      <c r="FY78" s="42" t="s">
        <v>222</v>
      </c>
      <c r="FZ78" s="42" t="s">
        <v>223</v>
      </c>
      <c r="GA78" s="42" t="s">
        <v>224</v>
      </c>
      <c r="GB78" s="42" t="s">
        <v>225</v>
      </c>
      <c r="GC78" s="42" t="s">
        <v>226</v>
      </c>
      <c r="GD78" s="42" t="s">
        <v>282</v>
      </c>
      <c r="GE78" s="42" t="s">
        <v>283</v>
      </c>
      <c r="GF78" s="42" t="s">
        <v>284</v>
      </c>
      <c r="GG78" s="42" t="s">
        <v>285</v>
      </c>
      <c r="GH78" s="42" t="s">
        <v>286</v>
      </c>
      <c r="GI78" s="42" t="s">
        <v>287</v>
      </c>
      <c r="GJ78" s="42" t="s">
        <v>288</v>
      </c>
      <c r="GK78" s="42" t="s">
        <v>289</v>
      </c>
      <c r="GL78" s="42" t="s">
        <v>290</v>
      </c>
      <c r="GM78" s="42" t="s">
        <v>291</v>
      </c>
      <c r="GN78" s="42" t="s">
        <v>292</v>
      </c>
      <c r="GO78" s="42" t="s">
        <v>293</v>
      </c>
      <c r="GP78" s="42" t="s">
        <v>294</v>
      </c>
      <c r="GQ78" s="42" t="s">
        <v>295</v>
      </c>
      <c r="GR78" s="42" t="s">
        <v>296</v>
      </c>
      <c r="GS78" s="42" t="s">
        <v>297</v>
      </c>
      <c r="GT78" s="42" t="s">
        <v>298</v>
      </c>
      <c r="GU78" s="42" t="s">
        <v>299</v>
      </c>
      <c r="GV78" s="42" t="s">
        <v>300</v>
      </c>
      <c r="GW78" s="42" t="s">
        <v>301</v>
      </c>
      <c r="GX78" s="42" t="s">
        <v>302</v>
      </c>
      <c r="GY78" s="42" t="s">
        <v>303</v>
      </c>
      <c r="GZ78" s="42" t="s">
        <v>304</v>
      </c>
      <c r="HA78" s="42" t="s">
        <v>305</v>
      </c>
      <c r="HB78" s="42" t="s">
        <v>306</v>
      </c>
      <c r="HC78" s="42" t="s">
        <v>307</v>
      </c>
      <c r="HD78" s="42" t="s">
        <v>308</v>
      </c>
      <c r="HE78" s="42" t="s">
        <v>309</v>
      </c>
      <c r="HF78" s="42" t="s">
        <v>310</v>
      </c>
      <c r="HG78" s="42" t="s">
        <v>311</v>
      </c>
      <c r="HH78" s="42" t="s">
        <v>312</v>
      </c>
      <c r="HI78" s="42" t="s">
        <v>313</v>
      </c>
      <c r="HJ78" s="42" t="s">
        <v>491</v>
      </c>
      <c r="HK78" s="42" t="s">
        <v>314</v>
      </c>
      <c r="HL78" s="42" t="s">
        <v>492</v>
      </c>
      <c r="HM78" s="42" t="s">
        <v>315</v>
      </c>
      <c r="HN78" s="42" t="s">
        <v>316</v>
      </c>
      <c r="HO78" s="42" t="s">
        <v>317</v>
      </c>
      <c r="HP78" s="42" t="s">
        <v>318</v>
      </c>
      <c r="HQ78" s="42" t="s">
        <v>319</v>
      </c>
      <c r="HR78" s="42" t="s">
        <v>320</v>
      </c>
      <c r="HS78" s="42" t="s">
        <v>321</v>
      </c>
      <c r="HT78" s="42" t="s">
        <v>322</v>
      </c>
      <c r="HU78" s="42" t="s">
        <v>323</v>
      </c>
      <c r="HV78" s="42" t="s">
        <v>324</v>
      </c>
      <c r="HW78" s="42" t="s">
        <v>325</v>
      </c>
      <c r="HX78" s="42" t="s">
        <v>326</v>
      </c>
      <c r="HY78" s="42" t="s">
        <v>327</v>
      </c>
      <c r="HZ78" s="42" t="s">
        <v>328</v>
      </c>
      <c r="IA78" s="42" t="s">
        <v>329</v>
      </c>
      <c r="IB78" s="42" t="s">
        <v>330</v>
      </c>
      <c r="IC78" s="183" t="s">
        <v>334</v>
      </c>
      <c r="ID78" s="183" t="s">
        <v>335</v>
      </c>
      <c r="IE78" s="183" t="s">
        <v>333</v>
      </c>
      <c r="IF78" s="183" t="s">
        <v>336</v>
      </c>
      <c r="IG78" s="183" t="s">
        <v>385</v>
      </c>
      <c r="IH78" s="183" t="s">
        <v>337</v>
      </c>
      <c r="II78" s="183" t="s">
        <v>338</v>
      </c>
      <c r="IJ78" s="183" t="s">
        <v>386</v>
      </c>
      <c r="IK78" s="183" t="s">
        <v>339</v>
      </c>
      <c r="IL78" s="183" t="s">
        <v>340</v>
      </c>
      <c r="IM78" s="183" t="s">
        <v>342</v>
      </c>
      <c r="IN78" s="42" t="s">
        <v>331</v>
      </c>
      <c r="IO78" s="183" t="s">
        <v>341</v>
      </c>
      <c r="IP78" s="42" t="s">
        <v>332</v>
      </c>
      <c r="IQ78" s="183" t="s">
        <v>343</v>
      </c>
      <c r="IR78" s="183" t="s">
        <v>344</v>
      </c>
      <c r="IS78" s="183" t="s">
        <v>345</v>
      </c>
      <c r="IT78" s="183" t="s">
        <v>346</v>
      </c>
      <c r="IU78" s="183" t="s">
        <v>347</v>
      </c>
      <c r="IV78" s="183" t="s">
        <v>348</v>
      </c>
      <c r="IW78" s="183" t="s">
        <v>349</v>
      </c>
      <c r="IX78" s="183" t="s">
        <v>350</v>
      </c>
      <c r="IY78" s="183" t="s">
        <v>351</v>
      </c>
      <c r="IZ78" s="183" t="s">
        <v>352</v>
      </c>
      <c r="JA78" s="183" t="s">
        <v>353</v>
      </c>
      <c r="JB78" s="183" t="s">
        <v>354</v>
      </c>
      <c r="JC78" s="183" t="s">
        <v>356</v>
      </c>
      <c r="JD78" s="183" t="s">
        <v>355</v>
      </c>
      <c r="JE78" s="183" t="s">
        <v>357</v>
      </c>
      <c r="JF78" s="183" t="s">
        <v>358</v>
      </c>
      <c r="JG78" s="183" t="s">
        <v>359</v>
      </c>
      <c r="JH78" s="183" t="s">
        <v>360</v>
      </c>
      <c r="JI78" s="183" t="s">
        <v>361</v>
      </c>
      <c r="JJ78" s="183" t="s">
        <v>362</v>
      </c>
      <c r="JK78" s="183" t="s">
        <v>363</v>
      </c>
      <c r="JL78" s="183" t="s">
        <v>364</v>
      </c>
      <c r="JM78" s="183" t="s">
        <v>365</v>
      </c>
      <c r="JN78" s="183" t="s">
        <v>366</v>
      </c>
      <c r="JO78" s="183" t="s">
        <v>367</v>
      </c>
      <c r="JP78" s="183" t="s">
        <v>454</v>
      </c>
      <c r="JQ78" s="183" t="s">
        <v>416</v>
      </c>
      <c r="JR78" s="183" t="s">
        <v>455</v>
      </c>
      <c r="JS78" s="183" t="s">
        <v>456</v>
      </c>
      <c r="JT78" s="183" t="s">
        <v>457</v>
      </c>
      <c r="JU78" s="183" t="s">
        <v>458</v>
      </c>
      <c r="JV78" s="42" t="s">
        <v>459</v>
      </c>
      <c r="JW78" s="42" t="s">
        <v>493</v>
      </c>
      <c r="JX78" s="42" t="s">
        <v>460</v>
      </c>
      <c r="JY78" s="42" t="s">
        <v>461</v>
      </c>
      <c r="JZ78" s="42" t="s">
        <v>425</v>
      </c>
      <c r="KA78" s="42" t="s">
        <v>372</v>
      </c>
      <c r="KB78" s="42" t="s">
        <v>373</v>
      </c>
    </row>
    <row r="79" spans="1:288" ht="15" customHeight="1">
      <c r="A79" s="91" t="s">
        <v>473</v>
      </c>
      <c r="B79" s="30">
        <v>23000496</v>
      </c>
      <c r="C79" s="35">
        <v>91.43</v>
      </c>
      <c r="D79" s="29"/>
      <c r="E79" s="29"/>
      <c r="F79" s="29"/>
      <c r="G79" s="29"/>
      <c r="H79" s="29"/>
      <c r="I79" s="29" t="s">
        <v>433</v>
      </c>
      <c r="J79" s="29" t="s">
        <v>401</v>
      </c>
      <c r="K79" s="224">
        <v>1.1839999999999999E-3</v>
      </c>
      <c r="L79" s="93" t="s">
        <v>401</v>
      </c>
      <c r="M79" s="93" t="s">
        <v>430</v>
      </c>
      <c r="N79" s="93"/>
      <c r="O79" s="93"/>
      <c r="P79" s="93"/>
      <c r="Q79" s="136"/>
      <c r="R79" s="93"/>
      <c r="S79" s="93"/>
      <c r="T79" s="94"/>
      <c r="U79" s="128"/>
      <c r="V79" s="94"/>
      <c r="W79" s="128"/>
      <c r="X79" s="93"/>
      <c r="Y79" s="93"/>
      <c r="Z79" s="128"/>
      <c r="AA79" s="129"/>
      <c r="AB79" s="94"/>
      <c r="AC79" s="92"/>
      <c r="AD79" s="92"/>
      <c r="AE79" s="92"/>
      <c r="AF79" s="92"/>
      <c r="AG79" s="92"/>
      <c r="AH79" s="92"/>
      <c r="AI79" s="92"/>
      <c r="AJ79" s="92"/>
      <c r="AK79" s="92"/>
      <c r="AL79" s="92"/>
      <c r="AM79" s="92"/>
      <c r="AN79" s="92"/>
      <c r="AO79" s="92"/>
      <c r="AP79" s="92"/>
      <c r="AQ79" s="92"/>
      <c r="AR79" s="92"/>
      <c r="AS79" s="92"/>
      <c r="AT79" s="92"/>
      <c r="AU79" s="92"/>
      <c r="AV79" s="92"/>
      <c r="AW79" s="92"/>
      <c r="AX79" s="92"/>
      <c r="AY79" s="92"/>
      <c r="AZ79" s="92"/>
      <c r="BA79" s="92"/>
      <c r="BB79" s="92"/>
      <c r="BC79" s="92"/>
      <c r="BD79" s="92"/>
      <c r="BE79" s="92"/>
      <c r="BF79" s="92"/>
      <c r="BG79" s="92"/>
      <c r="BH79" s="92"/>
      <c r="BI79" s="92"/>
      <c r="BJ79" s="92"/>
      <c r="BK79" s="92"/>
      <c r="BL79" s="92"/>
      <c r="BM79" s="92"/>
      <c r="BN79" s="92"/>
      <c r="BO79" s="92"/>
      <c r="BP79" s="92"/>
      <c r="BQ79" s="92"/>
      <c r="BR79" s="92"/>
      <c r="BS79" s="92"/>
      <c r="BT79" s="92"/>
      <c r="BU79" s="32"/>
      <c r="BV79" s="32"/>
      <c r="BW79" s="32"/>
      <c r="BX79" s="32"/>
      <c r="BY79" s="32"/>
      <c r="BZ79" s="32"/>
      <c r="CA79" s="32"/>
      <c r="CB79" s="32"/>
      <c r="CC79" s="32"/>
      <c r="CD79" s="32"/>
      <c r="CE79" s="32"/>
      <c r="CF79" s="32"/>
      <c r="CG79" s="32"/>
      <c r="CH79" s="32"/>
      <c r="CI79" s="32"/>
      <c r="CJ79" s="32"/>
      <c r="CK79" s="32"/>
      <c r="CL79" s="32"/>
      <c r="CM79" s="32"/>
      <c r="CN79" s="32"/>
      <c r="CO79" s="32"/>
      <c r="CP79" s="32"/>
      <c r="CQ79" s="32"/>
      <c r="CR79" s="32"/>
      <c r="CS79" s="32"/>
      <c r="CT79" s="32"/>
      <c r="CU79" s="32"/>
      <c r="CV79" s="32"/>
      <c r="CW79" s="32"/>
      <c r="CX79" s="32"/>
      <c r="CY79" s="32"/>
      <c r="CZ79" s="32"/>
      <c r="DA79" s="32"/>
      <c r="DB79" s="32"/>
      <c r="DC79" s="32"/>
      <c r="DD79" s="32"/>
      <c r="DE79" s="32"/>
      <c r="DF79" s="32"/>
      <c r="DG79" s="32"/>
      <c r="DH79" s="32"/>
      <c r="DI79" s="32"/>
      <c r="DJ79" s="32"/>
      <c r="DK79" s="32"/>
      <c r="DL79" s="32"/>
      <c r="DM79" s="32"/>
      <c r="DN79" s="32"/>
      <c r="DO79" s="32"/>
      <c r="DP79" s="32"/>
      <c r="DQ79" s="32"/>
      <c r="DR79" s="32"/>
      <c r="DS79" s="32"/>
      <c r="DT79" s="32"/>
      <c r="DU79" s="32"/>
      <c r="DV79" s="32"/>
      <c r="DW79" s="32"/>
      <c r="DX79" s="32"/>
      <c r="DY79" s="32"/>
      <c r="DZ79" s="32"/>
      <c r="EA79" s="32"/>
      <c r="EB79" s="32"/>
      <c r="EC79" s="32"/>
      <c r="ED79" s="32"/>
      <c r="EE79" s="32"/>
      <c r="EF79" s="32"/>
      <c r="EG79" s="32"/>
      <c r="EH79" s="32"/>
      <c r="EI79" s="32"/>
      <c r="EJ79" s="32"/>
      <c r="EK79" s="32"/>
      <c r="EL79" s="32"/>
      <c r="EM79" s="32"/>
      <c r="EN79" s="32"/>
      <c r="EO79" s="32"/>
      <c r="EP79" s="32"/>
      <c r="EQ79" s="32"/>
      <c r="ER79" s="32"/>
      <c r="ES79" s="32"/>
      <c r="ET79" s="32"/>
      <c r="EU79" s="32"/>
      <c r="EV79" s="32"/>
      <c r="EW79" s="32"/>
      <c r="EX79" s="32"/>
      <c r="EY79" s="32"/>
      <c r="EZ79" s="32"/>
      <c r="FA79" s="32"/>
      <c r="FB79" s="32"/>
      <c r="FC79" s="32"/>
      <c r="FD79" s="32"/>
      <c r="FE79" s="32"/>
      <c r="FF79" s="32"/>
      <c r="FG79" s="32"/>
      <c r="FH79" s="32"/>
      <c r="FI79" s="32"/>
      <c r="FJ79" s="32"/>
      <c r="FK79" s="32"/>
      <c r="FL79" s="32"/>
      <c r="FM79" s="32"/>
      <c r="FN79" s="32"/>
      <c r="FO79" s="32"/>
      <c r="FP79" s="32"/>
      <c r="FQ79" s="32"/>
      <c r="FR79" s="32"/>
      <c r="FS79" s="32"/>
      <c r="FT79" s="32"/>
      <c r="FU79" s="32"/>
      <c r="FV79" s="32"/>
      <c r="FW79" s="32"/>
      <c r="FX79" s="32"/>
      <c r="FY79" s="32"/>
      <c r="FZ79" s="32"/>
      <c r="GA79" s="32"/>
      <c r="GB79" s="32"/>
      <c r="GC79" s="32"/>
      <c r="GD79" s="32"/>
      <c r="GE79" s="32"/>
      <c r="GF79" s="32"/>
      <c r="GG79" s="32"/>
      <c r="GH79" s="32"/>
      <c r="GI79" s="32"/>
      <c r="GJ79" s="32"/>
      <c r="GK79" s="32"/>
      <c r="GL79" s="32"/>
      <c r="GM79" s="32"/>
      <c r="GN79" s="32"/>
      <c r="GO79" s="32"/>
      <c r="GP79" s="32"/>
      <c r="GQ79" s="32"/>
      <c r="GR79" s="32"/>
      <c r="GS79" s="32"/>
      <c r="GT79" s="32"/>
      <c r="GU79" s="32"/>
      <c r="GV79" s="32"/>
      <c r="GW79" s="32"/>
      <c r="GX79" s="32"/>
      <c r="GY79" s="32"/>
      <c r="GZ79" s="32"/>
      <c r="HA79" s="32"/>
      <c r="HB79" s="32"/>
      <c r="HC79" s="32"/>
      <c r="HD79" s="32"/>
      <c r="HE79" s="32"/>
      <c r="HF79" s="32"/>
      <c r="HG79" s="32"/>
      <c r="HH79" s="32"/>
      <c r="HI79" s="32"/>
      <c r="HJ79" s="32"/>
      <c r="HK79" s="32"/>
      <c r="HL79" s="32"/>
      <c r="HM79" s="32"/>
      <c r="HN79" s="32"/>
      <c r="HO79" s="32"/>
      <c r="HP79" s="32"/>
      <c r="HQ79" s="32"/>
      <c r="HR79" s="32"/>
      <c r="HS79" s="32"/>
      <c r="HT79" s="32"/>
      <c r="HU79" s="32"/>
      <c r="HV79" s="32"/>
      <c r="HW79" s="32"/>
      <c r="HX79" s="32"/>
      <c r="HY79" s="32"/>
      <c r="HZ79" s="32"/>
      <c r="IA79" s="32"/>
      <c r="IB79" s="32"/>
      <c r="IC79" s="32"/>
      <c r="ID79" s="32"/>
      <c r="IE79" s="32"/>
      <c r="IF79" s="32"/>
      <c r="IG79" s="32"/>
      <c r="IH79" s="32"/>
      <c r="II79" s="32"/>
      <c r="IJ79" s="32"/>
      <c r="IK79" s="32"/>
      <c r="IL79" s="32"/>
      <c r="IM79" s="32"/>
      <c r="IN79" s="32"/>
      <c r="IO79" s="32"/>
      <c r="IP79" s="32"/>
      <c r="IQ79" s="32"/>
      <c r="IR79" s="32"/>
      <c r="IS79" s="32"/>
      <c r="IT79" s="32"/>
      <c r="IU79" s="32"/>
      <c r="IV79" s="32"/>
      <c r="IW79" s="32"/>
      <c r="IX79" s="32"/>
      <c r="IY79" s="32"/>
      <c r="IZ79" s="32"/>
      <c r="JA79" s="32"/>
      <c r="JB79" s="32"/>
      <c r="JC79" s="32"/>
      <c r="JD79" s="32"/>
      <c r="JE79" s="32"/>
      <c r="JF79" s="32"/>
      <c r="JG79" s="32"/>
      <c r="JH79" s="32"/>
      <c r="JI79" s="32"/>
      <c r="JJ79" s="32"/>
      <c r="JK79" s="32"/>
      <c r="JL79" s="32"/>
      <c r="JM79" s="32"/>
      <c r="JN79" s="32"/>
      <c r="JO79" s="32"/>
      <c r="JP79" s="32"/>
      <c r="JQ79" s="169"/>
      <c r="JR79" s="35"/>
      <c r="JS79" s="53"/>
      <c r="JT79" s="28"/>
      <c r="JU79" s="28"/>
      <c r="JV79" s="28"/>
      <c r="JW79" s="28"/>
      <c r="JX79" s="28"/>
      <c r="JY79" s="30"/>
      <c r="JZ79" s="29"/>
      <c r="KA79" s="28"/>
      <c r="KB79" s="28"/>
    </row>
    <row r="80" spans="1:288" ht="15" customHeight="1">
      <c r="A80" s="91" t="s">
        <v>473</v>
      </c>
      <c r="B80" s="30">
        <v>23000298</v>
      </c>
      <c r="C80" s="35">
        <v>96.62</v>
      </c>
      <c r="D80" s="29"/>
      <c r="E80" s="29"/>
      <c r="F80" s="29"/>
      <c r="G80" s="29"/>
      <c r="H80" s="34"/>
      <c r="I80" s="29" t="s">
        <v>433</v>
      </c>
      <c r="J80" s="29" t="s">
        <v>401</v>
      </c>
      <c r="K80" s="224">
        <v>1.052E-3</v>
      </c>
      <c r="L80" s="93" t="s">
        <v>401</v>
      </c>
      <c r="M80" s="93" t="s">
        <v>430</v>
      </c>
      <c r="N80" s="93"/>
      <c r="O80" s="93"/>
      <c r="P80" s="93"/>
      <c r="Q80" s="136"/>
      <c r="R80" s="128"/>
      <c r="S80" s="94"/>
      <c r="T80" s="128"/>
      <c r="U80" s="94"/>
      <c r="V80" s="94"/>
      <c r="W80" s="94"/>
      <c r="X80" s="128"/>
      <c r="Y80" s="129"/>
      <c r="Z80" s="94"/>
      <c r="AA80" s="128"/>
      <c r="AB80" s="93"/>
      <c r="AC80" s="92"/>
      <c r="AD80" s="92"/>
      <c r="AE80" s="92"/>
      <c r="AF80" s="92"/>
      <c r="AG80" s="92"/>
      <c r="AH80" s="92"/>
      <c r="AI80" s="92"/>
      <c r="AJ80" s="92"/>
      <c r="AK80" s="92"/>
      <c r="AL80" s="92"/>
      <c r="AM80" s="92"/>
      <c r="AN80" s="92"/>
      <c r="AO80" s="92"/>
      <c r="AP80" s="92"/>
      <c r="AQ80" s="92"/>
      <c r="AR80" s="92"/>
      <c r="AS80" s="92"/>
      <c r="AT80" s="92"/>
      <c r="AU80" s="92"/>
      <c r="AV80" s="92"/>
      <c r="AW80" s="92"/>
      <c r="AX80" s="92"/>
      <c r="AY80" s="92"/>
      <c r="AZ80" s="92"/>
      <c r="BA80" s="92"/>
      <c r="BB80" s="92"/>
      <c r="BC80" s="92"/>
      <c r="BD80" s="92"/>
      <c r="BE80" s="92"/>
      <c r="BF80" s="92"/>
      <c r="BG80" s="92"/>
      <c r="BH80" s="92"/>
      <c r="BI80" s="92"/>
      <c r="BJ80" s="92"/>
      <c r="BK80" s="92"/>
      <c r="BL80" s="92"/>
      <c r="BM80" s="92"/>
      <c r="BN80" s="92"/>
      <c r="BO80" s="92"/>
      <c r="BP80" s="92"/>
      <c r="BQ80" s="92"/>
      <c r="BR80" s="92"/>
      <c r="BS80" s="92"/>
      <c r="BT80" s="92"/>
      <c r="BU80" s="32"/>
      <c r="BV80" s="32"/>
      <c r="BW80" s="32"/>
      <c r="BX80" s="32"/>
      <c r="BY80" s="32"/>
      <c r="BZ80" s="32"/>
      <c r="CA80" s="32"/>
      <c r="CB80" s="32"/>
      <c r="CC80" s="32"/>
      <c r="CD80" s="32"/>
      <c r="CE80" s="32"/>
      <c r="CF80" s="32"/>
      <c r="CG80" s="32"/>
      <c r="CH80" s="32"/>
      <c r="CI80" s="32"/>
      <c r="CJ80" s="32"/>
      <c r="CK80" s="32"/>
      <c r="CL80" s="32"/>
      <c r="CM80" s="32"/>
      <c r="CN80" s="32"/>
      <c r="CO80" s="32"/>
      <c r="CP80" s="32"/>
      <c r="CQ80" s="32"/>
      <c r="CR80" s="32"/>
      <c r="CS80" s="32"/>
      <c r="CT80" s="32"/>
      <c r="CU80" s="32"/>
      <c r="CV80" s="32"/>
      <c r="CW80" s="32"/>
      <c r="CX80" s="32"/>
      <c r="CY80" s="32"/>
      <c r="CZ80" s="32"/>
      <c r="DA80" s="32"/>
      <c r="DB80" s="32"/>
      <c r="DC80" s="32"/>
      <c r="DD80" s="32"/>
      <c r="DE80" s="32"/>
      <c r="DF80" s="32"/>
      <c r="DG80" s="32"/>
      <c r="DH80" s="32"/>
      <c r="DI80" s="32"/>
      <c r="DJ80" s="32"/>
      <c r="DK80" s="32"/>
      <c r="DL80" s="32"/>
      <c r="DM80" s="32"/>
      <c r="DN80" s="32"/>
      <c r="DO80" s="32"/>
      <c r="DP80" s="32"/>
      <c r="DQ80" s="32"/>
      <c r="DR80" s="32"/>
      <c r="DS80" s="32"/>
      <c r="DT80" s="32"/>
      <c r="DU80" s="32"/>
      <c r="DV80" s="32"/>
      <c r="DW80" s="32"/>
      <c r="DX80" s="32"/>
      <c r="DY80" s="32"/>
      <c r="DZ80" s="32"/>
      <c r="EA80" s="32"/>
      <c r="EB80" s="32"/>
      <c r="EC80" s="32"/>
      <c r="ED80" s="32"/>
      <c r="EE80" s="32"/>
      <c r="EF80" s="32"/>
      <c r="EG80" s="32"/>
      <c r="EH80" s="32"/>
      <c r="EI80" s="32"/>
      <c r="EJ80" s="32"/>
      <c r="EK80" s="32"/>
      <c r="EL80" s="32"/>
      <c r="EM80" s="32"/>
      <c r="EN80" s="32"/>
      <c r="EO80" s="32"/>
      <c r="EP80" s="32"/>
      <c r="EQ80" s="32"/>
      <c r="ER80" s="32"/>
      <c r="ES80" s="32"/>
      <c r="ET80" s="32"/>
      <c r="EU80" s="32"/>
      <c r="EV80" s="32"/>
      <c r="EW80" s="32"/>
      <c r="EX80" s="32"/>
      <c r="EY80" s="32"/>
      <c r="EZ80" s="32"/>
      <c r="FA80" s="32"/>
      <c r="FB80" s="32"/>
      <c r="FC80" s="32"/>
      <c r="FD80" s="32"/>
      <c r="FE80" s="32"/>
      <c r="FF80" s="32"/>
      <c r="FG80" s="32"/>
      <c r="FH80" s="32"/>
      <c r="FI80" s="32"/>
      <c r="FJ80" s="32"/>
      <c r="FK80" s="32"/>
      <c r="FL80" s="32"/>
      <c r="FM80" s="32"/>
      <c r="FN80" s="32"/>
      <c r="FO80" s="32"/>
      <c r="FP80" s="32"/>
      <c r="FQ80" s="32"/>
      <c r="FR80" s="32"/>
      <c r="FS80" s="32"/>
      <c r="FT80" s="32"/>
      <c r="FU80" s="32"/>
      <c r="FV80" s="32"/>
      <c r="FW80" s="32"/>
      <c r="FX80" s="32"/>
      <c r="FY80" s="32"/>
      <c r="FZ80" s="32"/>
      <c r="GA80" s="32"/>
      <c r="GB80" s="32"/>
      <c r="GC80" s="32"/>
      <c r="GD80" s="32"/>
      <c r="GE80" s="32"/>
      <c r="GF80" s="32"/>
      <c r="GG80" s="32"/>
      <c r="GH80" s="32"/>
      <c r="GI80" s="32"/>
      <c r="GJ80" s="32"/>
      <c r="GK80" s="32"/>
      <c r="GL80" s="32"/>
      <c r="GM80" s="32"/>
      <c r="GN80" s="32"/>
      <c r="GO80" s="32"/>
      <c r="GP80" s="32"/>
      <c r="GQ80" s="32"/>
      <c r="GR80" s="32"/>
      <c r="GS80" s="32"/>
      <c r="GT80" s="32"/>
      <c r="GU80" s="32"/>
      <c r="GV80" s="32"/>
      <c r="GW80" s="32"/>
      <c r="GX80" s="32"/>
      <c r="GY80" s="32"/>
      <c r="GZ80" s="32"/>
      <c r="HA80" s="32"/>
      <c r="HB80" s="32"/>
      <c r="HC80" s="32"/>
      <c r="HD80" s="32"/>
      <c r="HE80" s="32"/>
      <c r="HF80" s="32"/>
      <c r="HG80" s="32"/>
      <c r="HH80" s="32"/>
      <c r="HI80" s="32"/>
      <c r="HJ80" s="32"/>
      <c r="HK80" s="32"/>
      <c r="HL80" s="32"/>
      <c r="HM80" s="32"/>
      <c r="HN80" s="32"/>
      <c r="HO80" s="32"/>
      <c r="HP80" s="32"/>
      <c r="HQ80" s="32"/>
      <c r="HR80" s="32"/>
      <c r="HS80" s="32"/>
      <c r="HT80" s="32"/>
      <c r="HU80" s="32"/>
      <c r="HV80" s="32"/>
      <c r="HW80" s="32"/>
      <c r="HX80" s="32"/>
      <c r="HY80" s="32"/>
      <c r="HZ80" s="32"/>
      <c r="IA80" s="32"/>
      <c r="IB80" s="32"/>
      <c r="IC80" s="32"/>
      <c r="ID80" s="32"/>
      <c r="IE80" s="32"/>
      <c r="IF80" s="32"/>
      <c r="IG80" s="32"/>
      <c r="IH80" s="32"/>
      <c r="II80" s="32"/>
      <c r="IJ80" s="32"/>
      <c r="IK80" s="32"/>
      <c r="IL80" s="32"/>
      <c r="IM80" s="32"/>
      <c r="IN80" s="32"/>
      <c r="IO80" s="32"/>
      <c r="IP80" s="32"/>
      <c r="IQ80" s="32"/>
      <c r="IR80" s="32"/>
      <c r="IS80" s="32"/>
      <c r="IT80" s="32"/>
      <c r="IU80" s="32"/>
      <c r="IV80" s="32"/>
      <c r="IW80" s="32"/>
      <c r="IX80" s="32"/>
      <c r="IY80" s="32"/>
      <c r="IZ80" s="32"/>
      <c r="JA80" s="32"/>
      <c r="JB80" s="32"/>
      <c r="JC80" s="32"/>
      <c r="JD80" s="32"/>
      <c r="JE80" s="32"/>
      <c r="JF80" s="32"/>
      <c r="JG80" s="32"/>
      <c r="JH80" s="32"/>
      <c r="JI80" s="32"/>
      <c r="JJ80" s="32"/>
      <c r="JK80" s="32"/>
      <c r="JL80" s="32"/>
      <c r="JM80" s="32"/>
      <c r="JN80" s="32"/>
      <c r="JO80" s="32"/>
      <c r="JP80" s="32"/>
      <c r="JQ80" s="169"/>
      <c r="JR80" s="37"/>
      <c r="JS80" s="53"/>
      <c r="JT80" s="28"/>
      <c r="JU80" s="28"/>
      <c r="JV80" s="30"/>
      <c r="JW80" s="30"/>
      <c r="JX80" s="33"/>
      <c r="JY80" s="30"/>
      <c r="JZ80" s="29"/>
      <c r="KA80" s="33"/>
      <c r="KB80" s="31"/>
    </row>
    <row r="81" spans="1:288" ht="15" customHeight="1">
      <c r="A81" s="91" t="s">
        <v>479</v>
      </c>
      <c r="B81" s="30">
        <v>23000329</v>
      </c>
      <c r="C81" s="35">
        <v>86.58</v>
      </c>
      <c r="D81" s="29"/>
      <c r="E81" s="29"/>
      <c r="F81" s="29"/>
      <c r="G81" s="29"/>
      <c r="H81" s="29"/>
      <c r="I81" s="29"/>
      <c r="J81" s="36"/>
      <c r="K81" s="224"/>
      <c r="L81" s="93"/>
      <c r="M81" s="93"/>
      <c r="N81" s="93" t="s">
        <v>404</v>
      </c>
      <c r="O81" s="93" t="s">
        <v>404</v>
      </c>
      <c r="P81" s="93" t="s">
        <v>419</v>
      </c>
      <c r="Q81" s="93" t="s">
        <v>419</v>
      </c>
      <c r="R81" s="93" t="s">
        <v>420</v>
      </c>
      <c r="S81" s="94">
        <v>1222</v>
      </c>
      <c r="T81" s="128">
        <v>359.4</v>
      </c>
      <c r="U81" s="94">
        <v>1581</v>
      </c>
      <c r="V81" s="93" t="s">
        <v>421</v>
      </c>
      <c r="W81" s="94">
        <v>523.79999999999995</v>
      </c>
      <c r="X81" s="128">
        <v>21.4</v>
      </c>
      <c r="Y81" s="128">
        <v>45.46</v>
      </c>
      <c r="Z81" s="94">
        <v>66.900000000000006</v>
      </c>
      <c r="AA81" s="128">
        <v>88</v>
      </c>
      <c r="AB81" s="93" t="s">
        <v>421</v>
      </c>
      <c r="AC81" s="93" t="s">
        <v>421</v>
      </c>
      <c r="AD81" s="128">
        <v>12.7</v>
      </c>
      <c r="AE81" s="128">
        <v>11.85</v>
      </c>
      <c r="AF81" s="93" t="s">
        <v>422</v>
      </c>
      <c r="AG81" s="92"/>
      <c r="AH81" s="92"/>
      <c r="AI81" s="92"/>
      <c r="AJ81" s="92"/>
      <c r="AK81" s="92"/>
      <c r="AL81" s="92"/>
      <c r="AM81" s="92"/>
      <c r="AN81" s="92"/>
      <c r="AO81" s="92"/>
      <c r="AP81" s="92"/>
      <c r="AQ81" s="92"/>
      <c r="AR81" s="92"/>
      <c r="AS81" s="92"/>
      <c r="AT81" s="92"/>
      <c r="AU81" s="92"/>
      <c r="AV81" s="92"/>
      <c r="AW81" s="92"/>
      <c r="AX81" s="92"/>
      <c r="AY81" s="92"/>
      <c r="AZ81" s="92"/>
      <c r="BA81" s="92"/>
      <c r="BB81" s="92"/>
      <c r="BC81" s="92"/>
      <c r="BD81" s="92"/>
      <c r="BE81" s="92"/>
      <c r="BF81" s="92"/>
      <c r="BG81" s="92"/>
      <c r="BH81" s="92"/>
      <c r="BI81" s="92"/>
      <c r="BJ81" s="92"/>
      <c r="BK81" s="92"/>
      <c r="BL81" s="92"/>
      <c r="BM81" s="92"/>
      <c r="BN81" s="92"/>
      <c r="BO81" s="92"/>
      <c r="BP81" s="92"/>
      <c r="BQ81" s="92"/>
      <c r="BR81" s="92"/>
      <c r="BS81" s="92"/>
      <c r="BT81" s="92"/>
      <c r="BU81" s="32"/>
      <c r="BV81" s="32"/>
      <c r="BW81" s="32"/>
      <c r="BX81" s="32"/>
      <c r="BY81" s="32"/>
      <c r="BZ81" s="32"/>
      <c r="CA81" s="32"/>
      <c r="CB81" s="32"/>
      <c r="CC81" s="32"/>
      <c r="CD81" s="32"/>
      <c r="CE81" s="32"/>
      <c r="CF81" s="32"/>
      <c r="CG81" s="32"/>
      <c r="CH81" s="32"/>
      <c r="CI81" s="32"/>
      <c r="CJ81" s="32"/>
      <c r="CK81" s="32"/>
      <c r="CL81" s="32"/>
      <c r="CM81" s="32"/>
      <c r="CN81" s="32"/>
      <c r="CO81" s="32"/>
      <c r="CP81" s="32"/>
      <c r="CQ81" s="32"/>
      <c r="CR81" s="32"/>
      <c r="CS81" s="32"/>
      <c r="CT81" s="32"/>
      <c r="CU81" s="32"/>
      <c r="CV81" s="32"/>
      <c r="CW81" s="32"/>
      <c r="CX81" s="32"/>
      <c r="CY81" s="32"/>
      <c r="CZ81" s="32"/>
      <c r="DA81" s="32"/>
      <c r="DB81" s="32"/>
      <c r="DC81" s="32"/>
      <c r="DD81" s="32"/>
      <c r="DE81" s="32"/>
      <c r="DF81" s="32"/>
      <c r="DG81" s="32"/>
      <c r="DH81" s="32"/>
      <c r="DI81" s="32"/>
      <c r="DJ81" s="32"/>
      <c r="DK81" s="32"/>
      <c r="DL81" s="32"/>
      <c r="DM81" s="32"/>
      <c r="DN81" s="32"/>
      <c r="DO81" s="32"/>
      <c r="DP81" s="32"/>
      <c r="DQ81" s="32"/>
      <c r="DR81" s="32"/>
      <c r="DS81" s="32"/>
      <c r="DT81" s="32"/>
      <c r="DU81" s="32"/>
      <c r="DV81" s="32"/>
      <c r="DW81" s="32"/>
      <c r="DX81" s="32"/>
      <c r="DY81" s="32"/>
      <c r="DZ81" s="32"/>
      <c r="EA81" s="32"/>
      <c r="EB81" s="32"/>
      <c r="EC81" s="32"/>
      <c r="ED81" s="32"/>
      <c r="EE81" s="32"/>
      <c r="EF81" s="32"/>
      <c r="EG81" s="32"/>
      <c r="EH81" s="32"/>
      <c r="EI81" s="32"/>
      <c r="EJ81" s="32"/>
      <c r="EK81" s="32"/>
      <c r="EL81" s="32"/>
      <c r="EM81" s="32"/>
      <c r="EN81" s="32"/>
      <c r="EO81" s="32"/>
      <c r="EP81" s="32"/>
      <c r="EQ81" s="32"/>
      <c r="ER81" s="32"/>
      <c r="ES81" s="32"/>
      <c r="ET81" s="32"/>
      <c r="EU81" s="32"/>
      <c r="EV81" s="32"/>
      <c r="EW81" s="32"/>
      <c r="EX81" s="32"/>
      <c r="EY81" s="32"/>
      <c r="EZ81" s="32"/>
      <c r="FA81" s="32"/>
      <c r="FB81" s="32"/>
      <c r="FC81" s="32"/>
      <c r="FD81" s="32"/>
      <c r="FE81" s="32"/>
      <c r="FF81" s="32"/>
      <c r="FG81" s="32"/>
      <c r="FH81" s="32"/>
      <c r="FI81" s="32"/>
      <c r="FJ81" s="32"/>
      <c r="FK81" s="32"/>
      <c r="FL81" s="32"/>
      <c r="FM81" s="32"/>
      <c r="FN81" s="32"/>
      <c r="FO81" s="32"/>
      <c r="FP81" s="32"/>
      <c r="FQ81" s="32"/>
      <c r="FR81" s="32"/>
      <c r="FS81" s="32"/>
      <c r="FT81" s="32"/>
      <c r="FU81" s="32"/>
      <c r="FV81" s="32"/>
      <c r="FW81" s="32"/>
      <c r="FX81" s="32"/>
      <c r="FY81" s="32"/>
      <c r="FZ81" s="32"/>
      <c r="GA81" s="32"/>
      <c r="GB81" s="32"/>
      <c r="GC81" s="32"/>
      <c r="GD81" s="32"/>
      <c r="GE81" s="32"/>
      <c r="GF81" s="32"/>
      <c r="GG81" s="32"/>
      <c r="GH81" s="32"/>
      <c r="GI81" s="32"/>
      <c r="GJ81" s="32"/>
      <c r="GK81" s="32"/>
      <c r="GL81" s="32"/>
      <c r="GM81" s="32"/>
      <c r="GN81" s="32"/>
      <c r="GO81" s="32"/>
      <c r="GP81" s="32"/>
      <c r="GQ81" s="32"/>
      <c r="GR81" s="32"/>
      <c r="GS81" s="32"/>
      <c r="GT81" s="32"/>
      <c r="GU81" s="32"/>
      <c r="GV81" s="32"/>
      <c r="GW81" s="32"/>
      <c r="GX81" s="32"/>
      <c r="GY81" s="32"/>
      <c r="GZ81" s="32"/>
      <c r="HA81" s="32"/>
      <c r="HB81" s="32"/>
      <c r="HC81" s="32"/>
      <c r="HD81" s="32"/>
      <c r="HE81" s="32"/>
      <c r="HF81" s="32"/>
      <c r="HG81" s="32"/>
      <c r="HH81" s="32"/>
      <c r="HI81" s="32"/>
      <c r="HJ81" s="32"/>
      <c r="HK81" s="32"/>
      <c r="HL81" s="32"/>
      <c r="HM81" s="32"/>
      <c r="HN81" s="32"/>
      <c r="HO81" s="32"/>
      <c r="HP81" s="32"/>
      <c r="HQ81" s="32"/>
      <c r="HR81" s="32"/>
      <c r="HS81" s="32"/>
      <c r="HT81" s="32"/>
      <c r="HU81" s="32"/>
      <c r="HV81" s="32"/>
      <c r="HW81" s="32"/>
      <c r="HX81" s="32"/>
      <c r="HY81" s="32"/>
      <c r="HZ81" s="32"/>
      <c r="IA81" s="32"/>
      <c r="IB81" s="32"/>
      <c r="IC81" s="32"/>
      <c r="ID81" s="32"/>
      <c r="IE81" s="32"/>
      <c r="IF81" s="32"/>
      <c r="IG81" s="32"/>
      <c r="IH81" s="32"/>
      <c r="II81" s="32"/>
      <c r="IJ81" s="32"/>
      <c r="IK81" s="32"/>
      <c r="IL81" s="32"/>
      <c r="IM81" s="32"/>
      <c r="IN81" s="32"/>
      <c r="IO81" s="32"/>
      <c r="IP81" s="32"/>
      <c r="IQ81" s="32"/>
      <c r="IR81" s="32"/>
      <c r="IS81" s="32"/>
      <c r="IT81" s="32"/>
      <c r="IU81" s="32"/>
      <c r="IV81" s="32"/>
      <c r="IW81" s="32"/>
      <c r="IX81" s="32"/>
      <c r="IY81" s="32"/>
      <c r="IZ81" s="32"/>
      <c r="JA81" s="32"/>
      <c r="JB81" s="32"/>
      <c r="JC81" s="32"/>
      <c r="JD81" s="32"/>
      <c r="JE81" s="32"/>
      <c r="JF81" s="32"/>
      <c r="JG81" s="32"/>
      <c r="JH81" s="32"/>
      <c r="JI81" s="32"/>
      <c r="JJ81" s="32"/>
      <c r="JK81" s="32"/>
      <c r="JL81" s="32"/>
      <c r="JM81" s="32"/>
      <c r="JN81" s="32"/>
      <c r="JO81" s="32"/>
      <c r="JP81" s="32"/>
      <c r="JQ81" s="54"/>
      <c r="JR81" s="35">
        <v>99.73</v>
      </c>
      <c r="JS81" s="53">
        <v>0.27</v>
      </c>
      <c r="JT81" s="30">
        <v>0</v>
      </c>
      <c r="JU81" s="30">
        <v>0</v>
      </c>
      <c r="JV81" s="30">
        <v>0</v>
      </c>
      <c r="JW81" s="30">
        <v>0</v>
      </c>
      <c r="JX81" s="30">
        <v>0</v>
      </c>
      <c r="JY81" s="30"/>
      <c r="JZ81" s="29"/>
      <c r="KA81" s="28"/>
      <c r="KB81" s="31"/>
    </row>
    <row r="82" spans="1:288" ht="15" customHeight="1">
      <c r="A82" s="91" t="s">
        <v>479</v>
      </c>
      <c r="B82" s="30">
        <v>23000281</v>
      </c>
      <c r="C82" s="35">
        <v>87.21</v>
      </c>
      <c r="D82" s="29"/>
      <c r="E82" s="29"/>
      <c r="F82" s="35"/>
      <c r="G82" s="29"/>
      <c r="H82" s="29"/>
      <c r="I82" s="29"/>
      <c r="J82" s="36"/>
      <c r="K82" s="224"/>
      <c r="L82" s="93"/>
      <c r="M82" s="93"/>
      <c r="N82" s="93" t="s">
        <v>404</v>
      </c>
      <c r="O82" s="93" t="s">
        <v>404</v>
      </c>
      <c r="P82" s="93" t="s">
        <v>419</v>
      </c>
      <c r="Q82" s="93" t="s">
        <v>419</v>
      </c>
      <c r="R82" s="128">
        <v>24.67</v>
      </c>
      <c r="S82" s="94">
        <v>258.7</v>
      </c>
      <c r="T82" s="128">
        <v>42.67</v>
      </c>
      <c r="U82" s="94">
        <v>301.39999999999998</v>
      </c>
      <c r="V82" s="93" t="s">
        <v>421</v>
      </c>
      <c r="W82" s="94">
        <v>449.4</v>
      </c>
      <c r="X82" s="128">
        <v>12.7</v>
      </c>
      <c r="Y82" s="128">
        <v>25.15</v>
      </c>
      <c r="Z82" s="94">
        <v>37.9</v>
      </c>
      <c r="AA82" s="128">
        <v>23.98</v>
      </c>
      <c r="AB82" s="93" t="s">
        <v>421</v>
      </c>
      <c r="AC82" s="93" t="s">
        <v>421</v>
      </c>
      <c r="AD82" s="93" t="s">
        <v>421</v>
      </c>
      <c r="AE82" s="93" t="s">
        <v>421</v>
      </c>
      <c r="AF82" s="93" t="s">
        <v>422</v>
      </c>
      <c r="AG82" s="92"/>
      <c r="AH82" s="92"/>
      <c r="AI82" s="92"/>
      <c r="AJ82" s="92"/>
      <c r="AK82" s="92"/>
      <c r="AL82" s="92"/>
      <c r="AM82" s="92"/>
      <c r="AN82" s="92"/>
      <c r="AO82" s="92"/>
      <c r="AP82" s="92"/>
      <c r="AQ82" s="92"/>
      <c r="AR82" s="92"/>
      <c r="AS82" s="92"/>
      <c r="AT82" s="92"/>
      <c r="AU82" s="92"/>
      <c r="AV82" s="92"/>
      <c r="AW82" s="92"/>
      <c r="AX82" s="92"/>
      <c r="AY82" s="92"/>
      <c r="AZ82" s="92"/>
      <c r="BA82" s="92"/>
      <c r="BB82" s="92"/>
      <c r="BC82" s="92"/>
      <c r="BD82" s="92"/>
      <c r="BE82" s="92"/>
      <c r="BF82" s="92"/>
      <c r="BG82" s="92"/>
      <c r="BH82" s="92"/>
      <c r="BI82" s="92"/>
      <c r="BJ82" s="92"/>
      <c r="BK82" s="92"/>
      <c r="BL82" s="92"/>
      <c r="BM82" s="92"/>
      <c r="BN82" s="92"/>
      <c r="BO82" s="92"/>
      <c r="BP82" s="92"/>
      <c r="BQ82" s="92"/>
      <c r="BR82" s="92"/>
      <c r="BS82" s="92"/>
      <c r="BT82" s="92"/>
      <c r="BU82" s="32"/>
      <c r="BV82" s="32"/>
      <c r="BW82" s="32"/>
      <c r="BX82" s="32"/>
      <c r="BY82" s="32"/>
      <c r="BZ82" s="32"/>
      <c r="CA82" s="32"/>
      <c r="CB82" s="32"/>
      <c r="CC82" s="32"/>
      <c r="CD82" s="32"/>
      <c r="CE82" s="32"/>
      <c r="CF82" s="32"/>
      <c r="CG82" s="32"/>
      <c r="CH82" s="32"/>
      <c r="CI82" s="32"/>
      <c r="CJ82" s="32"/>
      <c r="CK82" s="32"/>
      <c r="CL82" s="32"/>
      <c r="CM82" s="32"/>
      <c r="CN82" s="32"/>
      <c r="CO82" s="32"/>
      <c r="CP82" s="32"/>
      <c r="CQ82" s="32"/>
      <c r="CR82" s="32"/>
      <c r="CS82" s="32"/>
      <c r="CT82" s="32"/>
      <c r="CU82" s="32"/>
      <c r="CV82" s="32"/>
      <c r="CW82" s="32"/>
      <c r="CX82" s="32"/>
      <c r="CY82" s="32"/>
      <c r="CZ82" s="32"/>
      <c r="DA82" s="32"/>
      <c r="DB82" s="32"/>
      <c r="DC82" s="32"/>
      <c r="DD82" s="32"/>
      <c r="DE82" s="32"/>
      <c r="DF82" s="32"/>
      <c r="DG82" s="32"/>
      <c r="DH82" s="32"/>
      <c r="DI82" s="32"/>
      <c r="DJ82" s="32"/>
      <c r="DK82" s="32"/>
      <c r="DL82" s="32"/>
      <c r="DM82" s="32"/>
      <c r="DN82" s="32"/>
      <c r="DO82" s="32"/>
      <c r="DP82" s="32"/>
      <c r="DQ82" s="32"/>
      <c r="DR82" s="32"/>
      <c r="DS82" s="32"/>
      <c r="DT82" s="32"/>
      <c r="DU82" s="32"/>
      <c r="DV82" s="32"/>
      <c r="DW82" s="32"/>
      <c r="DX82" s="32"/>
      <c r="DY82" s="32"/>
      <c r="DZ82" s="32"/>
      <c r="EA82" s="32"/>
      <c r="EB82" s="32"/>
      <c r="EC82" s="32"/>
      <c r="ED82" s="32"/>
      <c r="EE82" s="32"/>
      <c r="EF82" s="32"/>
      <c r="EG82" s="32"/>
      <c r="EH82" s="32"/>
      <c r="EI82" s="32"/>
      <c r="EJ82" s="32"/>
      <c r="EK82" s="32"/>
      <c r="EL82" s="32"/>
      <c r="EM82" s="32"/>
      <c r="EN82" s="32"/>
      <c r="EO82" s="32"/>
      <c r="EP82" s="32"/>
      <c r="EQ82" s="32"/>
      <c r="ER82" s="32"/>
      <c r="ES82" s="32"/>
      <c r="ET82" s="32"/>
      <c r="EU82" s="32"/>
      <c r="EV82" s="32"/>
      <c r="EW82" s="32"/>
      <c r="EX82" s="32"/>
      <c r="EY82" s="32"/>
      <c r="EZ82" s="32"/>
      <c r="FA82" s="32"/>
      <c r="FB82" s="32"/>
      <c r="FC82" s="32"/>
      <c r="FD82" s="32"/>
      <c r="FE82" s="32"/>
      <c r="FF82" s="32"/>
      <c r="FG82" s="32"/>
      <c r="FH82" s="32"/>
      <c r="FI82" s="32"/>
      <c r="FJ82" s="32"/>
      <c r="FK82" s="32"/>
      <c r="FL82" s="32"/>
      <c r="FM82" s="32"/>
      <c r="FN82" s="32"/>
      <c r="FO82" s="32"/>
      <c r="FP82" s="32"/>
      <c r="FQ82" s="32"/>
      <c r="FR82" s="32"/>
      <c r="FS82" s="32"/>
      <c r="FT82" s="32"/>
      <c r="FU82" s="32"/>
      <c r="FV82" s="32"/>
      <c r="FW82" s="32"/>
      <c r="FX82" s="32"/>
      <c r="FY82" s="32"/>
      <c r="FZ82" s="32"/>
      <c r="GA82" s="32"/>
      <c r="GB82" s="32"/>
      <c r="GC82" s="32"/>
      <c r="GD82" s="32"/>
      <c r="GE82" s="32"/>
      <c r="GF82" s="32"/>
      <c r="GG82" s="32"/>
      <c r="GH82" s="32"/>
      <c r="GI82" s="32"/>
      <c r="GJ82" s="32"/>
      <c r="GK82" s="32"/>
      <c r="GL82" s="32"/>
      <c r="GM82" s="32"/>
      <c r="GN82" s="32"/>
      <c r="GO82" s="32"/>
      <c r="GP82" s="32"/>
      <c r="GQ82" s="32"/>
      <c r="GR82" s="32"/>
      <c r="GS82" s="32"/>
      <c r="GT82" s="32"/>
      <c r="GU82" s="32"/>
      <c r="GV82" s="32"/>
      <c r="GW82" s="32"/>
      <c r="GX82" s="32"/>
      <c r="GY82" s="32"/>
      <c r="GZ82" s="32"/>
      <c r="HA82" s="32"/>
      <c r="HB82" s="32"/>
      <c r="HC82" s="32"/>
      <c r="HD82" s="32"/>
      <c r="HE82" s="32"/>
      <c r="HF82" s="32"/>
      <c r="HG82" s="32"/>
      <c r="HH82" s="32"/>
      <c r="HI82" s="32"/>
      <c r="HJ82" s="32"/>
      <c r="HK82" s="32"/>
      <c r="HL82" s="32"/>
      <c r="HM82" s="32"/>
      <c r="HN82" s="32"/>
      <c r="HO82" s="32"/>
      <c r="HP82" s="32"/>
      <c r="HQ82" s="32"/>
      <c r="HR82" s="32"/>
      <c r="HS82" s="32"/>
      <c r="HT82" s="32"/>
      <c r="HU82" s="32"/>
      <c r="HV82" s="32"/>
      <c r="HW82" s="32"/>
      <c r="HX82" s="32"/>
      <c r="HY82" s="32"/>
      <c r="HZ82" s="32"/>
      <c r="IA82" s="32"/>
      <c r="IB82" s="32"/>
      <c r="IC82" s="32"/>
      <c r="ID82" s="32"/>
      <c r="IE82" s="32"/>
      <c r="IF82" s="32"/>
      <c r="IG82" s="32"/>
      <c r="IH82" s="32"/>
      <c r="II82" s="32"/>
      <c r="IJ82" s="32"/>
      <c r="IK82" s="32"/>
      <c r="IL82" s="32"/>
      <c r="IM82" s="32"/>
      <c r="IN82" s="32"/>
      <c r="IO82" s="32"/>
      <c r="IP82" s="32"/>
      <c r="IQ82" s="32"/>
      <c r="IR82" s="32"/>
      <c r="IS82" s="32"/>
      <c r="IT82" s="32"/>
      <c r="IU82" s="32"/>
      <c r="IV82" s="32"/>
      <c r="IW82" s="32"/>
      <c r="IX82" s="32"/>
      <c r="IY82" s="32"/>
      <c r="IZ82" s="32"/>
      <c r="JA82" s="32"/>
      <c r="JB82" s="32"/>
      <c r="JC82" s="32"/>
      <c r="JD82" s="32"/>
      <c r="JE82" s="32"/>
      <c r="JF82" s="32"/>
      <c r="JG82" s="32"/>
      <c r="JH82" s="32"/>
      <c r="JI82" s="32"/>
      <c r="JJ82" s="32"/>
      <c r="JK82" s="32"/>
      <c r="JL82" s="32"/>
      <c r="JM82" s="32"/>
      <c r="JN82" s="32"/>
      <c r="JO82" s="32"/>
      <c r="JP82" s="32"/>
      <c r="JQ82" s="169"/>
      <c r="JR82" s="35">
        <v>99.6</v>
      </c>
      <c r="JS82" s="53">
        <v>0.4</v>
      </c>
      <c r="JT82" s="30">
        <v>0</v>
      </c>
      <c r="JU82" s="30">
        <v>0</v>
      </c>
      <c r="JV82" s="30">
        <v>0</v>
      </c>
      <c r="JW82" s="30">
        <v>0</v>
      </c>
      <c r="JX82" s="30">
        <v>0</v>
      </c>
      <c r="JY82" s="30"/>
      <c r="JZ82" s="29"/>
      <c r="KA82" s="28"/>
      <c r="KB82" s="28"/>
    </row>
    <row r="83" spans="1:288" ht="15" customHeight="1">
      <c r="A83" s="91" t="s">
        <v>479</v>
      </c>
      <c r="B83" s="30">
        <v>23000281</v>
      </c>
      <c r="C83" s="35">
        <v>86.82</v>
      </c>
      <c r="D83" s="29"/>
      <c r="E83" s="29"/>
      <c r="F83" s="29"/>
      <c r="G83" s="29"/>
      <c r="H83" s="29"/>
      <c r="I83" s="29"/>
      <c r="J83" s="36"/>
      <c r="K83" s="224"/>
      <c r="L83" s="93"/>
      <c r="M83" s="93"/>
      <c r="N83" s="93"/>
      <c r="O83" s="93"/>
      <c r="P83" s="93"/>
      <c r="Q83" s="136"/>
      <c r="R83" s="128"/>
      <c r="S83" s="94"/>
      <c r="T83" s="128"/>
      <c r="U83" s="94"/>
      <c r="V83" s="94"/>
      <c r="W83" s="94"/>
      <c r="X83" s="128"/>
      <c r="Y83" s="129"/>
      <c r="Z83" s="94"/>
      <c r="AA83" s="128"/>
      <c r="AB83" s="93"/>
      <c r="AC83" s="92"/>
      <c r="AD83" s="92"/>
      <c r="AE83" s="92"/>
      <c r="AF83" s="92"/>
      <c r="AG83" s="92"/>
      <c r="AH83" s="92"/>
      <c r="AI83" s="92"/>
      <c r="AJ83" s="92"/>
      <c r="AK83" s="92"/>
      <c r="AL83" s="92"/>
      <c r="AM83" s="92"/>
      <c r="AN83" s="92"/>
      <c r="AO83" s="92"/>
      <c r="AP83" s="92"/>
      <c r="AQ83" s="92"/>
      <c r="AR83" s="92"/>
      <c r="AS83" s="92"/>
      <c r="AT83" s="92"/>
      <c r="AU83" s="92"/>
      <c r="AV83" s="92"/>
      <c r="AW83" s="92"/>
      <c r="AX83" s="92"/>
      <c r="AY83" s="92"/>
      <c r="AZ83" s="92"/>
      <c r="BA83" s="92"/>
      <c r="BB83" s="92"/>
      <c r="BC83" s="92"/>
      <c r="BD83" s="92"/>
      <c r="BE83" s="92"/>
      <c r="BF83" s="92"/>
      <c r="BG83" s="92"/>
      <c r="BH83" s="92"/>
      <c r="BI83" s="92"/>
      <c r="BJ83" s="92"/>
      <c r="BK83" s="92"/>
      <c r="BL83" s="92"/>
      <c r="BM83" s="92"/>
      <c r="BN83" s="92"/>
      <c r="BO83" s="92"/>
      <c r="BP83" s="92"/>
      <c r="BQ83" s="92"/>
      <c r="BR83" s="92"/>
      <c r="BS83" s="92"/>
      <c r="BT83" s="92"/>
      <c r="BU83" s="32"/>
      <c r="BV83" s="32"/>
      <c r="BW83" s="32"/>
      <c r="BX83" s="32"/>
      <c r="BY83" s="32"/>
      <c r="BZ83" s="32"/>
      <c r="CA83" s="32"/>
      <c r="CB83" s="32"/>
      <c r="CC83" s="32"/>
      <c r="CD83" s="32"/>
      <c r="CE83" s="32"/>
      <c r="CF83" s="32"/>
      <c r="CG83" s="32"/>
      <c r="CH83" s="32"/>
      <c r="CI83" s="32"/>
      <c r="CJ83" s="32"/>
      <c r="CK83" s="32"/>
      <c r="CL83" s="32"/>
      <c r="CM83" s="32"/>
      <c r="CN83" s="32"/>
      <c r="CO83" s="32"/>
      <c r="CP83" s="32"/>
      <c r="CQ83" s="32"/>
      <c r="CR83" s="32"/>
      <c r="CS83" s="32"/>
      <c r="CT83" s="32" t="s">
        <v>462</v>
      </c>
      <c r="CU83" s="32" t="s">
        <v>462</v>
      </c>
      <c r="CV83" s="32" t="s">
        <v>463</v>
      </c>
      <c r="CW83" s="32" t="s">
        <v>464</v>
      </c>
      <c r="CX83" s="32" t="s">
        <v>463</v>
      </c>
      <c r="CY83" s="32" t="s">
        <v>462</v>
      </c>
      <c r="CZ83" s="32" t="s">
        <v>463</v>
      </c>
      <c r="DA83" s="32" t="s">
        <v>463</v>
      </c>
      <c r="DB83" s="32" t="s">
        <v>464</v>
      </c>
      <c r="DC83" s="32" t="s">
        <v>464</v>
      </c>
      <c r="DD83" s="32" t="s">
        <v>462</v>
      </c>
      <c r="DE83" s="32" t="s">
        <v>464</v>
      </c>
      <c r="DF83" s="32" t="s">
        <v>464</v>
      </c>
      <c r="DG83" s="32" t="s">
        <v>464</v>
      </c>
      <c r="DH83" s="32" t="s">
        <v>464</v>
      </c>
      <c r="DI83" s="32" t="s">
        <v>464</v>
      </c>
      <c r="DJ83" s="32" t="s">
        <v>462</v>
      </c>
      <c r="DK83" s="32" t="s">
        <v>465</v>
      </c>
      <c r="DL83" s="32" t="s">
        <v>462</v>
      </c>
      <c r="DM83" s="32" t="s">
        <v>464</v>
      </c>
      <c r="DN83" s="32" t="s">
        <v>463</v>
      </c>
      <c r="DO83" s="32" t="s">
        <v>462</v>
      </c>
      <c r="DP83" s="32" t="s">
        <v>463</v>
      </c>
      <c r="DQ83" s="32" t="s">
        <v>465</v>
      </c>
      <c r="DR83" s="32" t="s">
        <v>462</v>
      </c>
      <c r="DS83" s="32" t="s">
        <v>463</v>
      </c>
      <c r="DT83" s="32" t="s">
        <v>465</v>
      </c>
      <c r="DU83" s="32" t="s">
        <v>464</v>
      </c>
      <c r="DV83" s="32" t="s">
        <v>464</v>
      </c>
      <c r="DW83" s="32" t="s">
        <v>463</v>
      </c>
      <c r="DX83" s="32" t="s">
        <v>462</v>
      </c>
      <c r="DY83" s="32" t="s">
        <v>464</v>
      </c>
      <c r="DZ83" s="32" t="s">
        <v>464</v>
      </c>
      <c r="EA83" s="32" t="s">
        <v>462</v>
      </c>
      <c r="EB83" s="32" t="s">
        <v>464</v>
      </c>
      <c r="EC83" s="32" t="s">
        <v>463</v>
      </c>
      <c r="ED83" s="32" t="s">
        <v>463</v>
      </c>
      <c r="EE83" s="32" t="s">
        <v>465</v>
      </c>
      <c r="EF83" s="32" t="s">
        <v>462</v>
      </c>
      <c r="EG83" s="32" t="s">
        <v>463</v>
      </c>
      <c r="EH83" s="32" t="s">
        <v>463</v>
      </c>
      <c r="EI83" s="32" t="s">
        <v>464</v>
      </c>
      <c r="EJ83" s="32" t="s">
        <v>462</v>
      </c>
      <c r="EK83" s="32" t="s">
        <v>462</v>
      </c>
      <c r="EL83" s="32" t="s">
        <v>462</v>
      </c>
      <c r="EM83" s="32" t="s">
        <v>463</v>
      </c>
      <c r="EN83" s="32" t="s">
        <v>464</v>
      </c>
      <c r="EO83" s="32" t="s">
        <v>466</v>
      </c>
      <c r="EP83" s="32" t="s">
        <v>462</v>
      </c>
      <c r="EQ83" s="32" t="s">
        <v>463</v>
      </c>
      <c r="ER83" s="32" t="s">
        <v>462</v>
      </c>
      <c r="ES83" s="32" t="s">
        <v>464</v>
      </c>
      <c r="ET83" s="32" t="s">
        <v>463</v>
      </c>
      <c r="EU83" s="32" t="s">
        <v>464</v>
      </c>
      <c r="EV83" s="32" t="s">
        <v>464</v>
      </c>
      <c r="EW83" s="32" t="s">
        <v>467</v>
      </c>
      <c r="EX83" s="32" t="s">
        <v>464</v>
      </c>
      <c r="EY83" s="32" t="s">
        <v>464</v>
      </c>
      <c r="EZ83" s="32" t="s">
        <v>464</v>
      </c>
      <c r="FA83" s="32" t="s">
        <v>462</v>
      </c>
      <c r="FB83" s="32" t="s">
        <v>464</v>
      </c>
      <c r="FC83" s="32" t="s">
        <v>462</v>
      </c>
      <c r="FD83" s="32" t="s">
        <v>462</v>
      </c>
      <c r="FE83" s="32" t="s">
        <v>464</v>
      </c>
      <c r="FF83" s="32" t="s">
        <v>464</v>
      </c>
      <c r="FG83" s="32" t="s">
        <v>462</v>
      </c>
      <c r="FH83" s="32" t="s">
        <v>462</v>
      </c>
      <c r="FI83" s="32" t="s">
        <v>462</v>
      </c>
      <c r="FJ83" s="32" t="s">
        <v>464</v>
      </c>
      <c r="FK83" s="32" t="s">
        <v>464</v>
      </c>
      <c r="FL83" s="32" t="s">
        <v>464</v>
      </c>
      <c r="FM83" s="32" t="s">
        <v>464</v>
      </c>
      <c r="FN83" s="32" t="s">
        <v>468</v>
      </c>
      <c r="FO83" s="32" t="s">
        <v>463</v>
      </c>
      <c r="FP83" s="32" t="s">
        <v>469</v>
      </c>
      <c r="FQ83" s="32" t="s">
        <v>400</v>
      </c>
      <c r="FR83" s="32" t="s">
        <v>469</v>
      </c>
      <c r="FS83" s="32" t="s">
        <v>463</v>
      </c>
      <c r="FT83" s="32" t="s">
        <v>462</v>
      </c>
      <c r="FU83" s="32" t="s">
        <v>463</v>
      </c>
      <c r="FV83" s="32" t="s">
        <v>464</v>
      </c>
      <c r="FW83" s="32" t="s">
        <v>463</v>
      </c>
      <c r="FX83" s="32" t="s">
        <v>464</v>
      </c>
      <c r="FY83" s="32" t="s">
        <v>464</v>
      </c>
      <c r="FZ83" s="32" t="s">
        <v>463</v>
      </c>
      <c r="GA83" s="32" t="s">
        <v>463</v>
      </c>
      <c r="GB83" s="32" t="s">
        <v>464</v>
      </c>
      <c r="GC83" s="32" t="s">
        <v>464</v>
      </c>
      <c r="GD83" s="32" t="s">
        <v>462</v>
      </c>
      <c r="GE83" s="32" t="s">
        <v>464</v>
      </c>
      <c r="GF83" s="32" t="s">
        <v>463</v>
      </c>
      <c r="GG83" s="32" t="s">
        <v>465</v>
      </c>
      <c r="GH83" s="32" t="s">
        <v>462</v>
      </c>
      <c r="GI83" s="32" t="s">
        <v>462</v>
      </c>
      <c r="GJ83" s="32" t="s">
        <v>464</v>
      </c>
      <c r="GK83" s="32" t="s">
        <v>462</v>
      </c>
      <c r="GL83" s="32" t="s">
        <v>464</v>
      </c>
      <c r="GM83" s="32" t="s">
        <v>463</v>
      </c>
      <c r="GN83" s="32" t="s">
        <v>462</v>
      </c>
      <c r="GO83" s="32" t="s">
        <v>464</v>
      </c>
      <c r="GP83" s="32" t="s">
        <v>470</v>
      </c>
      <c r="GQ83" s="32" t="s">
        <v>462</v>
      </c>
      <c r="GR83" s="32" t="s">
        <v>462</v>
      </c>
      <c r="GS83" s="32" t="s">
        <v>467</v>
      </c>
      <c r="GT83" s="32" t="s">
        <v>463</v>
      </c>
      <c r="GU83" s="32" t="s">
        <v>462</v>
      </c>
      <c r="GV83" s="32" t="s">
        <v>462</v>
      </c>
      <c r="GW83" s="32" t="s">
        <v>467</v>
      </c>
      <c r="GX83" s="32" t="s">
        <v>463</v>
      </c>
      <c r="GY83" s="32" t="s">
        <v>464</v>
      </c>
      <c r="GZ83" s="32" t="s">
        <v>463</v>
      </c>
      <c r="HA83" s="32" t="s">
        <v>471</v>
      </c>
      <c r="HB83" s="32" t="s">
        <v>462</v>
      </c>
      <c r="HC83" s="32" t="s">
        <v>464</v>
      </c>
      <c r="HD83" s="32" t="s">
        <v>464</v>
      </c>
      <c r="HE83" s="32" t="s">
        <v>462</v>
      </c>
      <c r="HF83" s="32" t="s">
        <v>468</v>
      </c>
      <c r="HG83" s="32" t="s">
        <v>464</v>
      </c>
      <c r="HH83" s="32" t="s">
        <v>464</v>
      </c>
      <c r="HI83" s="32" t="s">
        <v>464</v>
      </c>
      <c r="HJ83" s="32" t="s">
        <v>469</v>
      </c>
      <c r="HK83" s="32" t="s">
        <v>464</v>
      </c>
      <c r="HL83" s="32" t="s">
        <v>472</v>
      </c>
      <c r="HM83" s="32" t="s">
        <v>462</v>
      </c>
      <c r="HN83" s="32" t="s">
        <v>463</v>
      </c>
      <c r="HO83" s="32" t="s">
        <v>471</v>
      </c>
      <c r="HP83" s="32" t="s">
        <v>462</v>
      </c>
      <c r="HQ83" s="32" t="s">
        <v>463</v>
      </c>
      <c r="HR83" s="32" t="s">
        <v>463</v>
      </c>
      <c r="HS83" s="32" t="s">
        <v>464</v>
      </c>
      <c r="HT83" s="32" t="s">
        <v>464</v>
      </c>
      <c r="HU83" s="32" t="s">
        <v>462</v>
      </c>
      <c r="HV83" s="32" t="s">
        <v>463</v>
      </c>
      <c r="HW83" s="32" t="s">
        <v>465</v>
      </c>
      <c r="HX83" s="32" t="s">
        <v>464</v>
      </c>
      <c r="HY83" s="32" t="s">
        <v>464</v>
      </c>
      <c r="HZ83" s="32" t="s">
        <v>464</v>
      </c>
      <c r="IA83" s="32" t="s">
        <v>464</v>
      </c>
      <c r="IB83" s="32" t="s">
        <v>464</v>
      </c>
      <c r="IC83" s="32" t="s">
        <v>464</v>
      </c>
      <c r="ID83" s="32" t="s">
        <v>464</v>
      </c>
      <c r="IE83" s="32" t="s">
        <v>462</v>
      </c>
      <c r="IF83" s="32" t="s">
        <v>462</v>
      </c>
      <c r="IG83" s="32" t="s">
        <v>463</v>
      </c>
      <c r="IH83" s="32" t="s">
        <v>464</v>
      </c>
      <c r="II83" s="32" t="s">
        <v>464</v>
      </c>
      <c r="IJ83" s="32" t="s">
        <v>468</v>
      </c>
      <c r="IK83" s="32" t="s">
        <v>463</v>
      </c>
      <c r="IL83" s="32" t="s">
        <v>464</v>
      </c>
      <c r="IM83" s="32" t="s">
        <v>464</v>
      </c>
      <c r="IN83" s="32" t="s">
        <v>462</v>
      </c>
      <c r="IO83" s="32" t="s">
        <v>464</v>
      </c>
      <c r="IP83" s="32" t="s">
        <v>464</v>
      </c>
      <c r="IQ83" s="32" t="s">
        <v>464</v>
      </c>
      <c r="IR83" s="32" t="s">
        <v>464</v>
      </c>
      <c r="IS83" s="32" t="s">
        <v>464</v>
      </c>
      <c r="IT83" s="32" t="s">
        <v>462</v>
      </c>
      <c r="IU83" s="32" t="s">
        <v>464</v>
      </c>
      <c r="IV83" s="32" t="s">
        <v>463</v>
      </c>
      <c r="IW83" s="32" t="s">
        <v>464</v>
      </c>
      <c r="IX83" s="32" t="s">
        <v>464</v>
      </c>
      <c r="IY83" s="32" t="s">
        <v>462</v>
      </c>
      <c r="IZ83" s="32" t="s">
        <v>465</v>
      </c>
      <c r="JA83" s="32" t="s">
        <v>462</v>
      </c>
      <c r="JB83" s="32" t="s">
        <v>464</v>
      </c>
      <c r="JC83" s="32" t="s">
        <v>462</v>
      </c>
      <c r="JD83" s="32" t="s">
        <v>462</v>
      </c>
      <c r="JE83" s="32" t="s">
        <v>463</v>
      </c>
      <c r="JF83" s="32" t="s">
        <v>464</v>
      </c>
      <c r="JG83" s="32" t="s">
        <v>462</v>
      </c>
      <c r="JH83" s="32" t="s">
        <v>463</v>
      </c>
      <c r="JI83" s="32" t="s">
        <v>464</v>
      </c>
      <c r="JJ83" s="32" t="s">
        <v>464</v>
      </c>
      <c r="JK83" s="32" t="s">
        <v>462</v>
      </c>
      <c r="JL83" s="32" t="s">
        <v>467</v>
      </c>
      <c r="JM83" s="32" t="s">
        <v>463</v>
      </c>
      <c r="JN83" s="32" t="s">
        <v>462</v>
      </c>
      <c r="JO83" s="32" t="s">
        <v>464</v>
      </c>
      <c r="JP83" s="32"/>
      <c r="JQ83" s="169"/>
      <c r="JR83" s="35">
        <v>99.7</v>
      </c>
      <c r="JS83" s="53">
        <v>0.2</v>
      </c>
      <c r="JT83" s="31">
        <v>0.02</v>
      </c>
      <c r="JU83" s="28"/>
      <c r="JV83" s="33"/>
      <c r="JW83" s="31">
        <v>0.08</v>
      </c>
      <c r="JX83" s="28"/>
      <c r="JY83" s="30"/>
      <c r="JZ83" s="29"/>
      <c r="KA83" s="28"/>
      <c r="KB83" s="31"/>
    </row>
    <row r="84" spans="1:288" ht="15" customHeight="1">
      <c r="A84" s="91" t="s">
        <v>479</v>
      </c>
      <c r="B84" s="30">
        <v>23000645</v>
      </c>
      <c r="C84" s="35">
        <v>87.52</v>
      </c>
      <c r="D84" s="29"/>
      <c r="E84" s="29"/>
      <c r="F84" s="29"/>
      <c r="G84" s="29"/>
      <c r="H84" s="29"/>
      <c r="I84" s="29"/>
      <c r="J84" s="36"/>
      <c r="K84" s="224"/>
      <c r="L84" s="93"/>
      <c r="M84" s="93"/>
      <c r="N84" s="93" t="s">
        <v>404</v>
      </c>
      <c r="O84" s="93" t="s">
        <v>404</v>
      </c>
      <c r="P84" s="93" t="s">
        <v>419</v>
      </c>
      <c r="Q84" s="93" t="s">
        <v>419</v>
      </c>
      <c r="R84" s="128">
        <v>46.43</v>
      </c>
      <c r="S84" s="94">
        <v>24.35</v>
      </c>
      <c r="T84" s="128" t="s">
        <v>420</v>
      </c>
      <c r="U84" s="94">
        <v>24.35</v>
      </c>
      <c r="V84" s="93" t="s">
        <v>421</v>
      </c>
      <c r="W84" s="94">
        <v>747</v>
      </c>
      <c r="X84" s="128" t="s">
        <v>477</v>
      </c>
      <c r="Y84" s="128">
        <v>12.63</v>
      </c>
      <c r="Z84" s="94">
        <v>12.6</v>
      </c>
      <c r="AA84" s="128">
        <v>27.37</v>
      </c>
      <c r="AB84" s="93" t="s">
        <v>421</v>
      </c>
      <c r="AC84" s="93" t="s">
        <v>421</v>
      </c>
      <c r="AD84" s="93" t="s">
        <v>421</v>
      </c>
      <c r="AE84" s="128">
        <v>5.1689999999999996</v>
      </c>
      <c r="AF84" s="93" t="s">
        <v>422</v>
      </c>
      <c r="AG84" s="92"/>
      <c r="AH84" s="92"/>
      <c r="AI84" s="92"/>
      <c r="AJ84" s="92"/>
      <c r="AK84" s="92"/>
      <c r="AL84" s="92"/>
      <c r="AM84" s="92"/>
      <c r="AN84" s="92"/>
      <c r="AO84" s="92"/>
      <c r="AP84" s="92"/>
      <c r="AQ84" s="92"/>
      <c r="AR84" s="92"/>
      <c r="AS84" s="92"/>
      <c r="AT84" s="92"/>
      <c r="AU84" s="92"/>
      <c r="AV84" s="92"/>
      <c r="AW84" s="92"/>
      <c r="AX84" s="92"/>
      <c r="AY84" s="92"/>
      <c r="AZ84" s="92"/>
      <c r="BA84" s="92"/>
      <c r="BB84" s="92"/>
      <c r="BC84" s="92"/>
      <c r="BD84" s="92"/>
      <c r="BE84" s="92"/>
      <c r="BF84" s="92"/>
      <c r="BG84" s="92"/>
      <c r="BH84" s="92"/>
      <c r="BI84" s="92"/>
      <c r="BJ84" s="92"/>
      <c r="BK84" s="92"/>
      <c r="BL84" s="92"/>
      <c r="BM84" s="92"/>
      <c r="BN84" s="92"/>
      <c r="BO84" s="92"/>
      <c r="BP84" s="92"/>
      <c r="BQ84" s="92"/>
      <c r="BR84" s="92"/>
      <c r="BS84" s="92"/>
      <c r="BT84" s="92"/>
      <c r="BU84" s="32"/>
      <c r="BV84" s="32"/>
      <c r="BW84" s="32"/>
      <c r="BX84" s="32"/>
      <c r="BY84" s="32"/>
      <c r="BZ84" s="32"/>
      <c r="CA84" s="32"/>
      <c r="CB84" s="32"/>
      <c r="CC84" s="32"/>
      <c r="CD84" s="32"/>
      <c r="CE84" s="32"/>
      <c r="CF84" s="32"/>
      <c r="CG84" s="32"/>
      <c r="CH84" s="32"/>
      <c r="CI84" s="32"/>
      <c r="CJ84" s="32"/>
      <c r="CK84" s="32"/>
      <c r="CL84" s="32"/>
      <c r="CM84" s="32"/>
      <c r="CN84" s="32"/>
      <c r="CO84" s="32"/>
      <c r="CP84" s="32"/>
      <c r="CQ84" s="32"/>
      <c r="CR84" s="32"/>
      <c r="CS84" s="32"/>
      <c r="CT84" s="32"/>
      <c r="CU84" s="32"/>
      <c r="CV84" s="32"/>
      <c r="CW84" s="32"/>
      <c r="CX84" s="32"/>
      <c r="CY84" s="32"/>
      <c r="CZ84" s="32"/>
      <c r="DA84" s="32"/>
      <c r="DB84" s="32"/>
      <c r="DC84" s="32"/>
      <c r="DD84" s="32"/>
      <c r="DE84" s="32"/>
      <c r="DF84" s="32"/>
      <c r="DG84" s="32"/>
      <c r="DH84" s="32"/>
      <c r="DI84" s="32"/>
      <c r="DJ84" s="32"/>
      <c r="DK84" s="32"/>
      <c r="DL84" s="32"/>
      <c r="DM84" s="32"/>
      <c r="DN84" s="32"/>
      <c r="DO84" s="32"/>
      <c r="DP84" s="32"/>
      <c r="DQ84" s="32"/>
      <c r="DR84" s="32"/>
      <c r="DS84" s="32"/>
      <c r="DT84" s="32"/>
      <c r="DU84" s="32"/>
      <c r="DV84" s="32"/>
      <c r="DW84" s="32"/>
      <c r="DX84" s="32"/>
      <c r="DY84" s="32"/>
      <c r="DZ84" s="32"/>
      <c r="EA84" s="32"/>
      <c r="EB84" s="32"/>
      <c r="EC84" s="32"/>
      <c r="ED84" s="32"/>
      <c r="EE84" s="32"/>
      <c r="EF84" s="32"/>
      <c r="EG84" s="32"/>
      <c r="EH84" s="32"/>
      <c r="EI84" s="32"/>
      <c r="EJ84" s="32"/>
      <c r="EK84" s="32"/>
      <c r="EL84" s="32"/>
      <c r="EM84" s="32"/>
      <c r="EN84" s="32"/>
      <c r="EO84" s="32"/>
      <c r="EP84" s="32"/>
      <c r="EQ84" s="32"/>
      <c r="ER84" s="32"/>
      <c r="ES84" s="32"/>
      <c r="ET84" s="32"/>
      <c r="EU84" s="32"/>
      <c r="EV84" s="32"/>
      <c r="EW84" s="32"/>
      <c r="EX84" s="32"/>
      <c r="EY84" s="32"/>
      <c r="EZ84" s="32"/>
      <c r="FA84" s="32"/>
      <c r="FB84" s="32"/>
      <c r="FC84" s="32"/>
      <c r="FD84" s="32"/>
      <c r="FE84" s="32"/>
      <c r="FF84" s="32"/>
      <c r="FG84" s="32"/>
      <c r="FH84" s="32"/>
      <c r="FI84" s="32"/>
      <c r="FJ84" s="32"/>
      <c r="FK84" s="32"/>
      <c r="FL84" s="32"/>
      <c r="FM84" s="32"/>
      <c r="FN84" s="32"/>
      <c r="FO84" s="32"/>
      <c r="FP84" s="32"/>
      <c r="FQ84" s="32"/>
      <c r="FR84" s="32"/>
      <c r="FS84" s="32"/>
      <c r="FT84" s="32"/>
      <c r="FU84" s="32"/>
      <c r="FV84" s="32"/>
      <c r="FW84" s="32"/>
      <c r="FX84" s="32"/>
      <c r="FY84" s="32"/>
      <c r="FZ84" s="32"/>
      <c r="GA84" s="32"/>
      <c r="GB84" s="32"/>
      <c r="GC84" s="32"/>
      <c r="GD84" s="32"/>
      <c r="GE84" s="32"/>
      <c r="GF84" s="32"/>
      <c r="GG84" s="32"/>
      <c r="GH84" s="32"/>
      <c r="GI84" s="32"/>
      <c r="GJ84" s="32"/>
      <c r="GK84" s="32"/>
      <c r="GL84" s="32"/>
      <c r="GM84" s="32"/>
      <c r="GN84" s="32"/>
      <c r="GO84" s="32"/>
      <c r="GP84" s="32"/>
      <c r="GQ84" s="32"/>
      <c r="GR84" s="32"/>
      <c r="GS84" s="32"/>
      <c r="GT84" s="32"/>
      <c r="GU84" s="32"/>
      <c r="GV84" s="32"/>
      <c r="GW84" s="32"/>
      <c r="GX84" s="32"/>
      <c r="GY84" s="32"/>
      <c r="GZ84" s="32"/>
      <c r="HA84" s="32"/>
      <c r="HB84" s="32"/>
      <c r="HC84" s="32"/>
      <c r="HD84" s="32"/>
      <c r="HE84" s="32"/>
      <c r="HF84" s="32"/>
      <c r="HG84" s="32"/>
      <c r="HH84" s="32"/>
      <c r="HI84" s="32"/>
      <c r="HJ84" s="32"/>
      <c r="HK84" s="32"/>
      <c r="HL84" s="32"/>
      <c r="HM84" s="32"/>
      <c r="HN84" s="32"/>
      <c r="HO84" s="32"/>
      <c r="HP84" s="32"/>
      <c r="HQ84" s="32"/>
      <c r="HR84" s="32"/>
      <c r="HS84" s="32"/>
      <c r="HT84" s="32"/>
      <c r="HU84" s="32"/>
      <c r="HV84" s="32"/>
      <c r="HW84" s="32"/>
      <c r="HX84" s="32"/>
      <c r="HY84" s="32"/>
      <c r="HZ84" s="32"/>
      <c r="IA84" s="32"/>
      <c r="IB84" s="32"/>
      <c r="IC84" s="32"/>
      <c r="ID84" s="32"/>
      <c r="IE84" s="32"/>
      <c r="IF84" s="32"/>
      <c r="IG84" s="32"/>
      <c r="IH84" s="32"/>
      <c r="II84" s="32"/>
      <c r="IJ84" s="32"/>
      <c r="IK84" s="32"/>
      <c r="IL84" s="32"/>
      <c r="IM84" s="32"/>
      <c r="IN84" s="32"/>
      <c r="IO84" s="32"/>
      <c r="IP84" s="32"/>
      <c r="IQ84" s="32"/>
      <c r="IR84" s="32"/>
      <c r="IS84" s="32"/>
      <c r="IT84" s="32"/>
      <c r="IU84" s="32"/>
      <c r="IV84" s="32"/>
      <c r="IW84" s="32"/>
      <c r="IX84" s="32"/>
      <c r="IY84" s="32"/>
      <c r="IZ84" s="32"/>
      <c r="JA84" s="32"/>
      <c r="JB84" s="32"/>
      <c r="JC84" s="32"/>
      <c r="JD84" s="32"/>
      <c r="JE84" s="32"/>
      <c r="JF84" s="32"/>
      <c r="JG84" s="32"/>
      <c r="JH84" s="32"/>
      <c r="JI84" s="32"/>
      <c r="JJ84" s="32"/>
      <c r="JK84" s="32"/>
      <c r="JL84" s="32"/>
      <c r="JM84" s="32"/>
      <c r="JN84" s="32"/>
      <c r="JO84" s="32"/>
      <c r="JP84" s="32"/>
      <c r="JQ84" s="169"/>
      <c r="JR84" s="35">
        <v>99.64</v>
      </c>
      <c r="JS84" s="53">
        <v>0.3</v>
      </c>
      <c r="JT84" s="31">
        <v>0.06</v>
      </c>
      <c r="JU84" s="30">
        <v>0</v>
      </c>
      <c r="JV84" s="30">
        <v>0</v>
      </c>
      <c r="JW84" s="30">
        <v>0</v>
      </c>
      <c r="JX84" s="30">
        <v>0</v>
      </c>
      <c r="JY84" s="33"/>
      <c r="JZ84" s="29"/>
      <c r="KA84" s="31"/>
      <c r="KB84" s="31"/>
    </row>
    <row r="85" spans="1:288" ht="15" customHeight="1">
      <c r="A85" s="91" t="s">
        <v>479</v>
      </c>
      <c r="B85" s="30">
        <v>23000195</v>
      </c>
      <c r="C85" s="35">
        <v>86.73</v>
      </c>
      <c r="D85" s="35"/>
      <c r="E85" s="35"/>
      <c r="F85" s="35"/>
      <c r="G85" s="37"/>
      <c r="H85" s="54"/>
      <c r="I85" s="29"/>
      <c r="J85" s="29"/>
      <c r="K85" s="224"/>
      <c r="L85" s="93"/>
      <c r="M85" s="93"/>
      <c r="N85" s="93" t="s">
        <v>404</v>
      </c>
      <c r="O85" s="93" t="s">
        <v>404</v>
      </c>
      <c r="P85" s="93" t="s">
        <v>419</v>
      </c>
      <c r="Q85" s="93" t="s">
        <v>419</v>
      </c>
      <c r="R85" s="128">
        <v>149.1</v>
      </c>
      <c r="S85" s="94">
        <v>125.3</v>
      </c>
      <c r="T85" s="128">
        <v>48.02</v>
      </c>
      <c r="U85" s="94">
        <v>173.3</v>
      </c>
      <c r="V85" s="93" t="s">
        <v>421</v>
      </c>
      <c r="W85" s="94">
        <v>3614</v>
      </c>
      <c r="X85" s="128">
        <v>29.7</v>
      </c>
      <c r="Y85" s="128">
        <v>86.4</v>
      </c>
      <c r="Z85" s="94">
        <v>116</v>
      </c>
      <c r="AA85" s="128">
        <v>24.99</v>
      </c>
      <c r="AB85" s="93" t="s">
        <v>421</v>
      </c>
      <c r="AC85" s="93" t="s">
        <v>421</v>
      </c>
      <c r="AD85" s="93" t="s">
        <v>421</v>
      </c>
      <c r="AE85" s="93" t="s">
        <v>421</v>
      </c>
      <c r="AF85" s="93" t="s">
        <v>422</v>
      </c>
      <c r="AG85" s="92"/>
      <c r="AH85" s="92"/>
      <c r="AI85" s="92"/>
      <c r="AJ85" s="92"/>
      <c r="AK85" s="92"/>
      <c r="AL85" s="92"/>
      <c r="AM85" s="92"/>
      <c r="AN85" s="92"/>
      <c r="AO85" s="92"/>
      <c r="AP85" s="92"/>
      <c r="AQ85" s="92"/>
      <c r="AR85" s="92"/>
      <c r="AS85" s="92"/>
      <c r="AT85" s="92"/>
      <c r="AU85" s="92"/>
      <c r="AV85" s="92"/>
      <c r="AW85" s="92"/>
      <c r="AX85" s="92"/>
      <c r="AY85" s="92"/>
      <c r="AZ85" s="92"/>
      <c r="BA85" s="92"/>
      <c r="BB85" s="92"/>
      <c r="BC85" s="92"/>
      <c r="BD85" s="92"/>
      <c r="BE85" s="92"/>
      <c r="BF85" s="92"/>
      <c r="BG85" s="92"/>
      <c r="BH85" s="92"/>
      <c r="BI85" s="92"/>
      <c r="BJ85" s="92"/>
      <c r="BK85" s="92"/>
      <c r="BL85" s="92"/>
      <c r="BM85" s="92"/>
      <c r="BN85" s="92"/>
      <c r="BO85" s="92"/>
      <c r="BP85" s="92"/>
      <c r="BQ85" s="92"/>
      <c r="BR85" s="92"/>
      <c r="BS85" s="92"/>
      <c r="BT85" s="92"/>
      <c r="BU85" s="28"/>
      <c r="BV85" s="28"/>
      <c r="BW85" s="28"/>
      <c r="BX85" s="28"/>
      <c r="BY85" s="28"/>
      <c r="BZ85" s="28"/>
      <c r="CA85" s="28"/>
      <c r="CB85" s="28"/>
      <c r="CC85" s="28"/>
      <c r="CD85" s="28"/>
      <c r="CE85" s="28"/>
      <c r="CF85" s="28"/>
      <c r="CG85" s="28"/>
      <c r="CH85" s="28"/>
      <c r="CI85" s="28"/>
      <c r="CJ85" s="28"/>
      <c r="CK85" s="28"/>
      <c r="CL85" s="28"/>
      <c r="CM85" s="28"/>
      <c r="CN85" s="28"/>
      <c r="CO85" s="28"/>
      <c r="CP85" s="28"/>
      <c r="CQ85" s="28"/>
      <c r="CR85" s="28"/>
      <c r="CS85" s="28"/>
      <c r="CT85" s="28"/>
      <c r="CU85" s="28"/>
      <c r="CV85" s="28"/>
      <c r="CW85" s="28"/>
      <c r="CX85" s="28"/>
      <c r="CY85" s="28"/>
      <c r="CZ85" s="28"/>
      <c r="DA85" s="28"/>
      <c r="DB85" s="28"/>
      <c r="DC85" s="28"/>
      <c r="DD85" s="28"/>
      <c r="DE85" s="28"/>
      <c r="DF85" s="28"/>
      <c r="DG85" s="28"/>
      <c r="DH85" s="28"/>
      <c r="DI85" s="28"/>
      <c r="DJ85" s="28"/>
      <c r="DK85" s="28"/>
      <c r="DL85" s="28"/>
      <c r="DM85" s="28"/>
      <c r="DN85" s="28"/>
      <c r="DO85" s="28"/>
      <c r="DP85" s="28"/>
      <c r="DQ85" s="28"/>
      <c r="DR85" s="28"/>
      <c r="DS85" s="28"/>
      <c r="DT85" s="28"/>
      <c r="DU85" s="28"/>
      <c r="DV85" s="28"/>
      <c r="DW85" s="28"/>
      <c r="DX85" s="28"/>
      <c r="DY85" s="28"/>
      <c r="DZ85" s="28"/>
      <c r="EA85" s="28"/>
      <c r="EB85" s="28"/>
      <c r="EC85" s="28"/>
      <c r="ED85" s="28"/>
      <c r="EE85" s="28"/>
      <c r="EF85" s="28"/>
      <c r="EG85" s="28"/>
      <c r="EH85" s="28"/>
      <c r="EI85" s="28"/>
      <c r="EJ85" s="28"/>
      <c r="EK85" s="28"/>
      <c r="EL85" s="28"/>
      <c r="EM85" s="28"/>
      <c r="EN85" s="28"/>
      <c r="EO85" s="28"/>
      <c r="EP85" s="28"/>
      <c r="EQ85" s="28"/>
      <c r="ER85" s="28"/>
      <c r="ES85" s="28"/>
      <c r="ET85" s="28"/>
      <c r="EU85" s="28"/>
      <c r="EV85" s="28"/>
      <c r="EW85" s="28"/>
      <c r="EX85" s="28"/>
      <c r="EY85" s="28"/>
      <c r="EZ85" s="28"/>
      <c r="FA85" s="28"/>
      <c r="FB85" s="28"/>
      <c r="FC85" s="28"/>
      <c r="FD85" s="28"/>
      <c r="FE85" s="28"/>
      <c r="FF85" s="28"/>
      <c r="FG85" s="28"/>
      <c r="FH85" s="28"/>
      <c r="FI85" s="28"/>
      <c r="FJ85" s="28"/>
      <c r="FK85" s="28"/>
      <c r="FL85" s="28"/>
      <c r="FM85" s="28"/>
      <c r="FN85" s="28"/>
      <c r="FO85" s="28"/>
      <c r="FP85" s="28"/>
      <c r="FQ85" s="28"/>
      <c r="FR85" s="28"/>
      <c r="FS85" s="28"/>
      <c r="FT85" s="28"/>
      <c r="FU85" s="28"/>
      <c r="FV85" s="28"/>
      <c r="FW85" s="28"/>
      <c r="FX85" s="28"/>
      <c r="FY85" s="28"/>
      <c r="FZ85" s="28"/>
      <c r="GA85" s="28"/>
      <c r="GB85" s="28"/>
      <c r="GC85" s="28"/>
      <c r="GD85" s="28"/>
      <c r="GE85" s="28"/>
      <c r="GF85" s="28"/>
      <c r="GG85" s="28"/>
      <c r="GH85" s="28"/>
      <c r="GI85" s="28"/>
      <c r="GJ85" s="28"/>
      <c r="GK85" s="28"/>
      <c r="GL85" s="28"/>
      <c r="GM85" s="28"/>
      <c r="GN85" s="28"/>
      <c r="GO85" s="28"/>
      <c r="GP85" s="28"/>
      <c r="GQ85" s="28"/>
      <c r="GR85" s="28"/>
      <c r="GS85" s="28"/>
      <c r="GT85" s="28"/>
      <c r="GU85" s="28"/>
      <c r="GV85" s="28"/>
      <c r="GW85" s="28"/>
      <c r="GX85" s="28"/>
      <c r="GY85" s="28"/>
      <c r="GZ85" s="28"/>
      <c r="HA85" s="28"/>
      <c r="HB85" s="28"/>
      <c r="HC85" s="28"/>
      <c r="HD85" s="28"/>
      <c r="HE85" s="28"/>
      <c r="HF85" s="28"/>
      <c r="HG85" s="28"/>
      <c r="HH85" s="28"/>
      <c r="HI85" s="28"/>
      <c r="HJ85" s="28"/>
      <c r="HK85" s="28"/>
      <c r="HL85" s="28"/>
      <c r="HM85" s="28"/>
      <c r="HN85" s="28"/>
      <c r="HO85" s="28"/>
      <c r="HP85" s="28"/>
      <c r="HQ85" s="28"/>
      <c r="HR85" s="28"/>
      <c r="HS85" s="28"/>
      <c r="HT85" s="28"/>
      <c r="HU85" s="28"/>
      <c r="HV85" s="28"/>
      <c r="HW85" s="28"/>
      <c r="HX85" s="28"/>
      <c r="HY85" s="28"/>
      <c r="HZ85" s="28"/>
      <c r="IA85" s="28"/>
      <c r="IB85" s="28"/>
      <c r="IC85" s="28"/>
      <c r="ID85" s="28"/>
      <c r="IE85" s="28"/>
      <c r="IF85" s="28"/>
      <c r="IG85" s="28"/>
      <c r="IH85" s="28"/>
      <c r="II85" s="28"/>
      <c r="IJ85" s="28"/>
      <c r="IK85" s="28"/>
      <c r="IL85" s="28"/>
      <c r="IM85" s="28"/>
      <c r="IN85" s="28"/>
      <c r="IO85" s="28"/>
      <c r="IP85" s="28"/>
      <c r="IQ85" s="28"/>
      <c r="IR85" s="28"/>
      <c r="IS85" s="28"/>
      <c r="IT85" s="28"/>
      <c r="IU85" s="28"/>
      <c r="IV85" s="28"/>
      <c r="IW85" s="28"/>
      <c r="IX85" s="28"/>
      <c r="IY85" s="28"/>
      <c r="IZ85" s="28"/>
      <c r="JA85" s="28"/>
      <c r="JB85" s="28"/>
      <c r="JC85" s="28"/>
      <c r="JD85" s="28"/>
      <c r="JE85" s="28"/>
      <c r="JF85" s="28"/>
      <c r="JG85" s="28"/>
      <c r="JH85" s="28"/>
      <c r="JI85" s="28"/>
      <c r="JJ85" s="28"/>
      <c r="JK85" s="28"/>
      <c r="JL85" s="28"/>
      <c r="JM85" s="28"/>
      <c r="JN85" s="28"/>
      <c r="JO85" s="28"/>
      <c r="JP85" s="28"/>
      <c r="JQ85" s="169"/>
      <c r="JR85" s="35">
        <v>99.63</v>
      </c>
      <c r="JS85" s="53">
        <v>0.37</v>
      </c>
      <c r="JT85" s="30">
        <v>0</v>
      </c>
      <c r="JU85" s="30">
        <v>0</v>
      </c>
      <c r="JV85" s="30">
        <v>0</v>
      </c>
      <c r="JW85" s="30">
        <v>0</v>
      </c>
      <c r="JX85" s="30">
        <v>0</v>
      </c>
      <c r="JY85" s="28"/>
      <c r="JZ85" s="29"/>
      <c r="KA85" s="31"/>
      <c r="KB85" s="28"/>
    </row>
    <row r="86" spans="1:288" ht="15" customHeight="1">
      <c r="A86" s="91" t="s">
        <v>481</v>
      </c>
      <c r="B86" s="30"/>
      <c r="C86" s="35">
        <v>31.22</v>
      </c>
      <c r="D86" s="29"/>
      <c r="E86" s="29"/>
      <c r="F86" s="29"/>
      <c r="G86" s="29"/>
      <c r="H86" s="29"/>
      <c r="I86" s="29"/>
      <c r="J86" s="36"/>
      <c r="K86" s="224"/>
      <c r="L86" s="93"/>
      <c r="M86" s="93"/>
      <c r="N86" s="93"/>
      <c r="O86" s="93"/>
      <c r="P86" s="93"/>
      <c r="Q86" s="136"/>
      <c r="R86" s="93"/>
      <c r="S86" s="94"/>
      <c r="T86" s="128"/>
      <c r="U86" s="94"/>
      <c r="V86" s="94"/>
      <c r="W86" s="94"/>
      <c r="X86" s="128"/>
      <c r="Y86" s="129"/>
      <c r="Z86" s="94"/>
      <c r="AA86" s="128"/>
      <c r="AB86" s="93"/>
      <c r="AC86" s="92"/>
      <c r="AD86" s="92"/>
      <c r="AE86" s="92"/>
      <c r="AF86" s="92"/>
      <c r="AG86" s="92"/>
      <c r="AH86" s="92"/>
      <c r="AI86" s="92"/>
      <c r="AJ86" s="92"/>
      <c r="AK86" s="92"/>
      <c r="AL86" s="92"/>
      <c r="AM86" s="92"/>
      <c r="AN86" s="92"/>
      <c r="AO86" s="92"/>
      <c r="AP86" s="92"/>
      <c r="AQ86" s="92"/>
      <c r="AR86" s="92"/>
      <c r="AS86" s="92"/>
      <c r="AT86" s="92"/>
      <c r="AU86" s="92"/>
      <c r="AV86" s="92"/>
      <c r="AW86" s="92"/>
      <c r="AX86" s="92"/>
      <c r="AY86" s="92"/>
      <c r="AZ86" s="92"/>
      <c r="BA86" s="92"/>
      <c r="BB86" s="92"/>
      <c r="BC86" s="92"/>
      <c r="BD86" s="92"/>
      <c r="BE86" s="92"/>
      <c r="BF86" s="92"/>
      <c r="BG86" s="92"/>
      <c r="BH86" s="92"/>
      <c r="BI86" s="92"/>
      <c r="BJ86" s="92"/>
      <c r="BK86" s="92"/>
      <c r="BL86" s="92"/>
      <c r="BM86" s="92"/>
      <c r="BN86" s="92"/>
      <c r="BO86" s="92"/>
      <c r="BP86" s="92"/>
      <c r="BQ86" s="92"/>
      <c r="BR86" s="92"/>
      <c r="BS86" s="92"/>
      <c r="BT86" s="92"/>
      <c r="BU86" s="32"/>
      <c r="BV86" s="32"/>
      <c r="BW86" s="32"/>
      <c r="BX86" s="32"/>
      <c r="BY86" s="32"/>
      <c r="BZ86" s="32"/>
      <c r="CA86" s="32"/>
      <c r="CB86" s="32"/>
      <c r="CC86" s="32"/>
      <c r="CD86" s="32"/>
      <c r="CE86" s="32"/>
      <c r="CF86" s="32"/>
      <c r="CG86" s="32"/>
      <c r="CH86" s="32"/>
      <c r="CI86" s="32"/>
      <c r="CJ86" s="32"/>
      <c r="CK86" s="32"/>
      <c r="CL86" s="32"/>
      <c r="CM86" s="32"/>
      <c r="CN86" s="32"/>
      <c r="CO86" s="32"/>
      <c r="CP86" s="32"/>
      <c r="CQ86" s="32"/>
      <c r="CR86" s="32"/>
      <c r="CS86" s="31">
        <v>94.36</v>
      </c>
      <c r="CT86" s="32"/>
      <c r="CU86" s="32"/>
      <c r="CV86" s="32"/>
      <c r="CW86" s="32"/>
      <c r="CX86" s="32"/>
      <c r="CY86" s="32"/>
      <c r="CZ86" s="32"/>
      <c r="DA86" s="32"/>
      <c r="DB86" s="32"/>
      <c r="DC86" s="32"/>
      <c r="DD86" s="32"/>
      <c r="DE86" s="32"/>
      <c r="DF86" s="32"/>
      <c r="DG86" s="32"/>
      <c r="DH86" s="32"/>
      <c r="DI86" s="32"/>
      <c r="DJ86" s="32"/>
      <c r="DK86" s="32"/>
      <c r="DL86" s="32"/>
      <c r="DM86" s="32"/>
      <c r="DN86" s="32"/>
      <c r="DO86" s="32"/>
      <c r="DP86" s="32"/>
      <c r="DQ86" s="32"/>
      <c r="DR86" s="32"/>
      <c r="DS86" s="32"/>
      <c r="DT86" s="32"/>
      <c r="DU86" s="32"/>
      <c r="DV86" s="32"/>
      <c r="DW86" s="32"/>
      <c r="DX86" s="32"/>
      <c r="DY86" s="32"/>
      <c r="DZ86" s="32"/>
      <c r="EA86" s="32"/>
      <c r="EB86" s="32"/>
      <c r="EC86" s="32"/>
      <c r="ED86" s="32"/>
      <c r="EE86" s="32"/>
      <c r="EF86" s="32"/>
      <c r="EG86" s="32"/>
      <c r="EH86" s="32"/>
      <c r="EI86" s="32"/>
      <c r="EJ86" s="32"/>
      <c r="EK86" s="32"/>
      <c r="EL86" s="32"/>
      <c r="EM86" s="32"/>
      <c r="EN86" s="32"/>
      <c r="EO86" s="32"/>
      <c r="EP86" s="32"/>
      <c r="EQ86" s="32"/>
      <c r="ER86" s="32"/>
      <c r="ES86" s="32"/>
      <c r="ET86" s="32"/>
      <c r="EU86" s="32"/>
      <c r="EV86" s="32"/>
      <c r="EW86" s="32"/>
      <c r="EX86" s="32"/>
      <c r="EY86" s="32"/>
      <c r="EZ86" s="32"/>
      <c r="FA86" s="32"/>
      <c r="FB86" s="32"/>
      <c r="FC86" s="32"/>
      <c r="FD86" s="32"/>
      <c r="FE86" s="32"/>
      <c r="FF86" s="32"/>
      <c r="FG86" s="32"/>
      <c r="FH86" s="32"/>
      <c r="FI86" s="32"/>
      <c r="FJ86" s="32"/>
      <c r="FK86" s="32"/>
      <c r="FL86" s="32"/>
      <c r="FM86" s="32"/>
      <c r="FN86" s="32"/>
      <c r="FO86" s="32"/>
      <c r="FP86" s="32"/>
      <c r="FQ86" s="32"/>
      <c r="FR86" s="32"/>
      <c r="FS86" s="32"/>
      <c r="FT86" s="32"/>
      <c r="FU86" s="32"/>
      <c r="FV86" s="32"/>
      <c r="FW86" s="32"/>
      <c r="FX86" s="32"/>
      <c r="FY86" s="32"/>
      <c r="FZ86" s="32"/>
      <c r="GA86" s="32"/>
      <c r="GB86" s="32"/>
      <c r="GC86" s="32"/>
      <c r="GD86" s="32"/>
      <c r="GE86" s="32"/>
      <c r="GF86" s="32"/>
      <c r="GG86" s="32"/>
      <c r="GH86" s="32"/>
      <c r="GI86" s="32"/>
      <c r="GJ86" s="32"/>
      <c r="GK86" s="32"/>
      <c r="GL86" s="32"/>
      <c r="GM86" s="32"/>
      <c r="GN86" s="32"/>
      <c r="GO86" s="32"/>
      <c r="GP86" s="32"/>
      <c r="GQ86" s="32"/>
      <c r="GR86" s="32"/>
      <c r="GS86" s="32"/>
      <c r="GT86" s="32"/>
      <c r="GU86" s="32"/>
      <c r="GV86" s="32"/>
      <c r="GW86" s="32"/>
      <c r="GX86" s="32"/>
      <c r="GY86" s="32"/>
      <c r="GZ86" s="32"/>
      <c r="HA86" s="32"/>
      <c r="HB86" s="32"/>
      <c r="HC86" s="32"/>
      <c r="HD86" s="32"/>
      <c r="HE86" s="32"/>
      <c r="HF86" s="32"/>
      <c r="HG86" s="32"/>
      <c r="HH86" s="32"/>
      <c r="HI86" s="32"/>
      <c r="HJ86" s="32"/>
      <c r="HK86" s="32"/>
      <c r="HL86" s="32"/>
      <c r="HM86" s="32"/>
      <c r="HN86" s="32"/>
      <c r="HO86" s="32"/>
      <c r="HP86" s="32"/>
      <c r="HQ86" s="32"/>
      <c r="HR86" s="32"/>
      <c r="HS86" s="32"/>
      <c r="HT86" s="32"/>
      <c r="HU86" s="32"/>
      <c r="HV86" s="32"/>
      <c r="HW86" s="32"/>
      <c r="HX86" s="32"/>
      <c r="HY86" s="32"/>
      <c r="HZ86" s="32"/>
      <c r="IA86" s="32"/>
      <c r="IB86" s="32"/>
      <c r="IC86" s="32"/>
      <c r="ID86" s="32"/>
      <c r="IE86" s="32"/>
      <c r="IF86" s="32"/>
      <c r="IG86" s="32"/>
      <c r="IH86" s="32"/>
      <c r="II86" s="32"/>
      <c r="IJ86" s="32"/>
      <c r="IK86" s="32"/>
      <c r="IL86" s="32"/>
      <c r="IM86" s="32"/>
      <c r="IN86" s="32"/>
      <c r="IO86" s="32"/>
      <c r="IP86" s="32"/>
      <c r="IQ86" s="32"/>
      <c r="IR86" s="32"/>
      <c r="IS86" s="32"/>
      <c r="IT86" s="32"/>
      <c r="IU86" s="32"/>
      <c r="IV86" s="32"/>
      <c r="IW86" s="32"/>
      <c r="IX86" s="32"/>
      <c r="IY86" s="32"/>
      <c r="IZ86" s="32"/>
      <c r="JA86" s="32"/>
      <c r="JB86" s="32"/>
      <c r="JC86" s="32"/>
      <c r="JD86" s="32"/>
      <c r="JE86" s="32"/>
      <c r="JF86" s="32"/>
      <c r="JG86" s="32"/>
      <c r="JH86" s="32"/>
      <c r="JI86" s="32"/>
      <c r="JJ86" s="32"/>
      <c r="JK86" s="32"/>
      <c r="JL86" s="32"/>
      <c r="JM86" s="32"/>
      <c r="JN86" s="32"/>
      <c r="JO86" s="32"/>
      <c r="JP86" s="32"/>
      <c r="JQ86" s="54"/>
      <c r="JR86" s="35"/>
      <c r="JS86" s="53"/>
      <c r="JT86" s="28"/>
      <c r="JU86" s="28"/>
      <c r="JV86" s="33"/>
      <c r="JW86" s="33"/>
      <c r="JX86" s="31"/>
      <c r="JY86" s="33"/>
      <c r="JZ86" s="29"/>
      <c r="KA86" s="28" t="s">
        <v>407</v>
      </c>
      <c r="KB86" s="28" t="s">
        <v>407</v>
      </c>
    </row>
    <row r="87" spans="1:288" ht="15" customHeight="1">
      <c r="A87" s="91" t="s">
        <v>481</v>
      </c>
      <c r="B87" s="30"/>
      <c r="C87" s="35">
        <v>29.47</v>
      </c>
      <c r="D87" s="29"/>
      <c r="E87" s="29"/>
      <c r="F87" s="37"/>
      <c r="G87" s="37"/>
      <c r="H87" s="29"/>
      <c r="I87" s="29"/>
      <c r="J87" s="36"/>
      <c r="K87" s="224"/>
      <c r="L87" s="93"/>
      <c r="M87" s="93"/>
      <c r="N87" s="93"/>
      <c r="O87" s="93"/>
      <c r="P87" s="93"/>
      <c r="Q87" s="136"/>
      <c r="R87" s="93"/>
      <c r="S87" s="94"/>
      <c r="T87" s="128"/>
      <c r="U87" s="94"/>
      <c r="V87" s="94"/>
      <c r="W87" s="94"/>
      <c r="X87" s="128"/>
      <c r="Y87" s="129"/>
      <c r="Z87" s="94"/>
      <c r="AA87" s="128"/>
      <c r="AB87" s="93"/>
      <c r="AC87" s="92"/>
      <c r="AD87" s="92"/>
      <c r="AE87" s="92"/>
      <c r="AF87" s="92"/>
      <c r="AG87" s="92"/>
      <c r="AH87" s="92"/>
      <c r="AI87" s="92"/>
      <c r="AJ87" s="92"/>
      <c r="AK87" s="92"/>
      <c r="AL87" s="92"/>
      <c r="AM87" s="92"/>
      <c r="AN87" s="92"/>
      <c r="AO87" s="92"/>
      <c r="AP87" s="92"/>
      <c r="AQ87" s="92"/>
      <c r="AR87" s="92"/>
      <c r="AS87" s="92"/>
      <c r="AT87" s="92"/>
      <c r="AU87" s="92"/>
      <c r="AV87" s="92"/>
      <c r="AW87" s="92"/>
      <c r="AX87" s="92"/>
      <c r="AY87" s="92"/>
      <c r="AZ87" s="92"/>
      <c r="BA87" s="92"/>
      <c r="BB87" s="92"/>
      <c r="BC87" s="92"/>
      <c r="BD87" s="92"/>
      <c r="BE87" s="92"/>
      <c r="BF87" s="92"/>
      <c r="BG87" s="92"/>
      <c r="BH87" s="92"/>
      <c r="BI87" s="92"/>
      <c r="BJ87" s="92"/>
      <c r="BK87" s="92"/>
      <c r="BL87" s="92"/>
      <c r="BM87" s="92"/>
      <c r="BN87" s="92"/>
      <c r="BO87" s="92"/>
      <c r="BP87" s="92"/>
      <c r="BQ87" s="92"/>
      <c r="BR87" s="92"/>
      <c r="BS87" s="92"/>
      <c r="BT87" s="92"/>
      <c r="BU87" s="32"/>
      <c r="BV87" s="32"/>
      <c r="BW87" s="32"/>
      <c r="BX87" s="32"/>
      <c r="BY87" s="32"/>
      <c r="BZ87" s="32"/>
      <c r="CA87" s="32"/>
      <c r="CB87" s="32"/>
      <c r="CC87" s="32"/>
      <c r="CD87" s="32"/>
      <c r="CE87" s="32"/>
      <c r="CF87" s="32"/>
      <c r="CG87" s="32"/>
      <c r="CH87" s="32"/>
      <c r="CI87" s="32"/>
      <c r="CJ87" s="32"/>
      <c r="CK87" s="32"/>
      <c r="CL87" s="32"/>
      <c r="CM87" s="32"/>
      <c r="CN87" s="32"/>
      <c r="CO87" s="32"/>
      <c r="CP87" s="32"/>
      <c r="CQ87" s="32"/>
      <c r="CR87" s="32"/>
      <c r="CS87" s="31">
        <v>94.28</v>
      </c>
      <c r="CT87" s="32"/>
      <c r="CU87" s="32"/>
      <c r="CV87" s="32"/>
      <c r="CW87" s="32"/>
      <c r="CX87" s="32"/>
      <c r="CY87" s="32"/>
      <c r="CZ87" s="32"/>
      <c r="DA87" s="32"/>
      <c r="DB87" s="32"/>
      <c r="DC87" s="32"/>
      <c r="DD87" s="32"/>
      <c r="DE87" s="32"/>
      <c r="DF87" s="32"/>
      <c r="DG87" s="32"/>
      <c r="DH87" s="32"/>
      <c r="DI87" s="32"/>
      <c r="DJ87" s="32"/>
      <c r="DK87" s="32"/>
      <c r="DL87" s="32"/>
      <c r="DM87" s="32"/>
      <c r="DN87" s="32"/>
      <c r="DO87" s="32"/>
      <c r="DP87" s="32"/>
      <c r="DQ87" s="32"/>
      <c r="DR87" s="32"/>
      <c r="DS87" s="32"/>
      <c r="DT87" s="32"/>
      <c r="DU87" s="32"/>
      <c r="DV87" s="32"/>
      <c r="DW87" s="32"/>
      <c r="DX87" s="32"/>
      <c r="DY87" s="32"/>
      <c r="DZ87" s="32"/>
      <c r="EA87" s="32"/>
      <c r="EB87" s="32"/>
      <c r="EC87" s="32"/>
      <c r="ED87" s="32"/>
      <c r="EE87" s="32"/>
      <c r="EF87" s="32"/>
      <c r="EG87" s="32"/>
      <c r="EH87" s="32"/>
      <c r="EI87" s="32"/>
      <c r="EJ87" s="32"/>
      <c r="EK87" s="32"/>
      <c r="EL87" s="32"/>
      <c r="EM87" s="32"/>
      <c r="EN87" s="32"/>
      <c r="EO87" s="32"/>
      <c r="EP87" s="32"/>
      <c r="EQ87" s="32"/>
      <c r="ER87" s="32"/>
      <c r="ES87" s="32"/>
      <c r="ET87" s="32"/>
      <c r="EU87" s="32"/>
      <c r="EV87" s="32"/>
      <c r="EW87" s="32"/>
      <c r="EX87" s="32"/>
      <c r="EY87" s="32"/>
      <c r="EZ87" s="32"/>
      <c r="FA87" s="32"/>
      <c r="FB87" s="32"/>
      <c r="FC87" s="32"/>
      <c r="FD87" s="32"/>
      <c r="FE87" s="32"/>
      <c r="FF87" s="32"/>
      <c r="FG87" s="32"/>
      <c r="FH87" s="32"/>
      <c r="FI87" s="32"/>
      <c r="FJ87" s="32"/>
      <c r="FK87" s="32"/>
      <c r="FL87" s="32"/>
      <c r="FM87" s="32"/>
      <c r="FN87" s="32"/>
      <c r="FO87" s="32"/>
      <c r="FP87" s="32"/>
      <c r="FQ87" s="32"/>
      <c r="FR87" s="32"/>
      <c r="FS87" s="32"/>
      <c r="FT87" s="32"/>
      <c r="FU87" s="32"/>
      <c r="FV87" s="32"/>
      <c r="FW87" s="32"/>
      <c r="FX87" s="32"/>
      <c r="FY87" s="32"/>
      <c r="FZ87" s="32"/>
      <c r="GA87" s="32"/>
      <c r="GB87" s="32"/>
      <c r="GC87" s="32"/>
      <c r="GD87" s="32"/>
      <c r="GE87" s="32"/>
      <c r="GF87" s="32"/>
      <c r="GG87" s="32"/>
      <c r="GH87" s="32"/>
      <c r="GI87" s="32"/>
      <c r="GJ87" s="32"/>
      <c r="GK87" s="32"/>
      <c r="GL87" s="32"/>
      <c r="GM87" s="32"/>
      <c r="GN87" s="32"/>
      <c r="GO87" s="32"/>
      <c r="GP87" s="32"/>
      <c r="GQ87" s="32"/>
      <c r="GR87" s="32"/>
      <c r="GS87" s="32"/>
      <c r="GT87" s="32"/>
      <c r="GU87" s="32"/>
      <c r="GV87" s="32"/>
      <c r="GW87" s="32"/>
      <c r="GX87" s="32"/>
      <c r="GY87" s="32"/>
      <c r="GZ87" s="32"/>
      <c r="HA87" s="32"/>
      <c r="HB87" s="32"/>
      <c r="HC87" s="32"/>
      <c r="HD87" s="32"/>
      <c r="HE87" s="32"/>
      <c r="HF87" s="32"/>
      <c r="HG87" s="32"/>
      <c r="HH87" s="32"/>
      <c r="HI87" s="32"/>
      <c r="HJ87" s="32"/>
      <c r="HK87" s="32"/>
      <c r="HL87" s="32"/>
      <c r="HM87" s="32"/>
      <c r="HN87" s="32"/>
      <c r="HO87" s="32"/>
      <c r="HP87" s="32"/>
      <c r="HQ87" s="32"/>
      <c r="HR87" s="32"/>
      <c r="HS87" s="32"/>
      <c r="HT87" s="32"/>
      <c r="HU87" s="32"/>
      <c r="HV87" s="32"/>
      <c r="HW87" s="32"/>
      <c r="HX87" s="32"/>
      <c r="HY87" s="32"/>
      <c r="HZ87" s="32"/>
      <c r="IA87" s="32"/>
      <c r="IB87" s="32"/>
      <c r="IC87" s="32"/>
      <c r="ID87" s="32"/>
      <c r="IE87" s="32"/>
      <c r="IF87" s="32"/>
      <c r="IG87" s="32"/>
      <c r="IH87" s="32"/>
      <c r="II87" s="32"/>
      <c r="IJ87" s="32"/>
      <c r="IK87" s="32"/>
      <c r="IL87" s="32"/>
      <c r="IM87" s="32"/>
      <c r="IN87" s="32"/>
      <c r="IO87" s="32"/>
      <c r="IP87" s="32"/>
      <c r="IQ87" s="32"/>
      <c r="IR87" s="32"/>
      <c r="IS87" s="32"/>
      <c r="IT87" s="32"/>
      <c r="IU87" s="32"/>
      <c r="IV87" s="32"/>
      <c r="IW87" s="32"/>
      <c r="IX87" s="32"/>
      <c r="IY87" s="32"/>
      <c r="IZ87" s="32"/>
      <c r="JA87" s="32"/>
      <c r="JB87" s="32"/>
      <c r="JC87" s="32"/>
      <c r="JD87" s="32"/>
      <c r="JE87" s="32"/>
      <c r="JF87" s="32"/>
      <c r="JG87" s="32"/>
      <c r="JH87" s="32"/>
      <c r="JI87" s="32"/>
      <c r="JJ87" s="32"/>
      <c r="JK87" s="32"/>
      <c r="JL87" s="32"/>
      <c r="JM87" s="32"/>
      <c r="JN87" s="32"/>
      <c r="JO87" s="32"/>
      <c r="JP87" s="32"/>
      <c r="JQ87" s="169"/>
      <c r="JR87" s="35"/>
      <c r="JS87" s="53"/>
      <c r="JT87" s="28"/>
      <c r="JU87" s="28"/>
      <c r="JV87" s="33"/>
      <c r="JW87" s="33"/>
      <c r="JX87" s="31"/>
      <c r="JY87" s="33"/>
      <c r="JZ87" s="29"/>
      <c r="KA87" s="28" t="s">
        <v>407</v>
      </c>
      <c r="KB87" s="28" t="s">
        <v>407</v>
      </c>
    </row>
    <row r="88" spans="1:288" ht="15" customHeight="1">
      <c r="A88" s="91" t="s">
        <v>27</v>
      </c>
      <c r="B88" s="30">
        <v>23000475</v>
      </c>
      <c r="C88" s="35">
        <v>91.43</v>
      </c>
      <c r="D88" s="35"/>
      <c r="E88" s="35">
        <v>11.03</v>
      </c>
      <c r="F88" s="29"/>
      <c r="G88" s="37"/>
      <c r="H88" s="29"/>
      <c r="I88" s="29"/>
      <c r="J88" s="36"/>
      <c r="K88" s="93"/>
      <c r="L88" s="93"/>
      <c r="M88" s="93"/>
      <c r="N88" s="93"/>
      <c r="O88" s="93"/>
      <c r="P88" s="93"/>
      <c r="Q88" s="136"/>
      <c r="R88" s="93"/>
      <c r="S88" s="94"/>
      <c r="T88" s="93"/>
      <c r="U88" s="128"/>
      <c r="V88" s="94"/>
      <c r="W88" s="93"/>
      <c r="X88" s="93"/>
      <c r="Y88" s="129"/>
      <c r="Z88" s="94"/>
      <c r="AA88" s="128"/>
      <c r="AB88" s="93"/>
      <c r="AC88" s="92"/>
      <c r="AD88" s="92"/>
      <c r="AE88" s="92"/>
      <c r="AF88" s="92"/>
      <c r="AG88" s="92"/>
      <c r="AH88" s="92"/>
      <c r="AI88" s="92"/>
      <c r="AJ88" s="92"/>
      <c r="AK88" s="92"/>
      <c r="AL88" s="92"/>
      <c r="AM88" s="92"/>
      <c r="AN88" s="92"/>
      <c r="AO88" s="92"/>
      <c r="AP88" s="92"/>
      <c r="AQ88" s="92"/>
      <c r="AR88" s="92"/>
      <c r="AS88" s="92"/>
      <c r="AT88" s="92"/>
      <c r="AU88" s="92"/>
      <c r="AV88" s="92"/>
      <c r="AW88" s="92"/>
      <c r="AX88" s="92"/>
      <c r="AY88" s="92"/>
      <c r="AZ88" s="93" t="s">
        <v>440</v>
      </c>
      <c r="BA88" s="93" t="s">
        <v>440</v>
      </c>
      <c r="BB88" s="128">
        <v>0.5</v>
      </c>
      <c r="BC88" s="93" t="s">
        <v>440</v>
      </c>
      <c r="BD88" s="128">
        <v>0.63</v>
      </c>
      <c r="BE88" s="128">
        <v>1.1599999999999999</v>
      </c>
      <c r="BF88" s="93" t="s">
        <v>440</v>
      </c>
      <c r="BG88" s="128">
        <v>3.79</v>
      </c>
      <c r="BH88" s="93" t="s">
        <v>440</v>
      </c>
      <c r="BI88" s="93" t="s">
        <v>440</v>
      </c>
      <c r="BJ88" s="93" t="s">
        <v>440</v>
      </c>
      <c r="BK88" s="93" t="s">
        <v>440</v>
      </c>
      <c r="BL88" s="93" t="s">
        <v>440</v>
      </c>
      <c r="BM88" s="93" t="s">
        <v>440</v>
      </c>
      <c r="BN88" s="128">
        <v>1.31</v>
      </c>
      <c r="BO88" s="93" t="s">
        <v>440</v>
      </c>
      <c r="BP88" s="93" t="s">
        <v>440</v>
      </c>
      <c r="BQ88" s="93" t="s">
        <v>440</v>
      </c>
      <c r="BR88" s="93" t="s">
        <v>440</v>
      </c>
      <c r="BS88" s="128">
        <v>4.13</v>
      </c>
      <c r="BT88" s="93" t="s">
        <v>441</v>
      </c>
      <c r="BU88" s="39" t="s">
        <v>441</v>
      </c>
      <c r="BV88" s="39" t="s">
        <v>441</v>
      </c>
      <c r="BW88" s="39" t="s">
        <v>442</v>
      </c>
      <c r="BX88" s="39" t="s">
        <v>443</v>
      </c>
      <c r="BY88" s="39" t="s">
        <v>443</v>
      </c>
      <c r="BZ88" s="39" t="s">
        <v>441</v>
      </c>
      <c r="CA88" s="39" t="s">
        <v>443</v>
      </c>
      <c r="CB88" s="39" t="s">
        <v>443</v>
      </c>
      <c r="CC88" s="39" t="s">
        <v>441</v>
      </c>
      <c r="CD88" s="39" t="s">
        <v>443</v>
      </c>
      <c r="CE88" s="39" t="s">
        <v>443</v>
      </c>
      <c r="CF88" s="39" t="s">
        <v>443</v>
      </c>
      <c r="CG88" s="39" t="s">
        <v>443</v>
      </c>
      <c r="CH88" s="39" t="s">
        <v>444</v>
      </c>
      <c r="CI88" s="39" t="s">
        <v>443</v>
      </c>
      <c r="CJ88" s="39" t="s">
        <v>444</v>
      </c>
      <c r="CK88" s="39" t="s">
        <v>443</v>
      </c>
      <c r="CL88" s="39" t="s">
        <v>443</v>
      </c>
      <c r="CM88" s="39" t="s">
        <v>443</v>
      </c>
      <c r="CN88" s="39" t="s">
        <v>443</v>
      </c>
      <c r="CO88" s="39" t="s">
        <v>443</v>
      </c>
      <c r="CP88" s="39" t="s">
        <v>444</v>
      </c>
      <c r="CQ88" s="39" t="s">
        <v>443</v>
      </c>
      <c r="CR88" s="39" t="s">
        <v>443</v>
      </c>
      <c r="CS88" s="39"/>
      <c r="CT88" s="39"/>
      <c r="CU88" s="39"/>
      <c r="CV88" s="39"/>
      <c r="CW88" s="39"/>
      <c r="CX88" s="39"/>
      <c r="CY88" s="39"/>
      <c r="CZ88" s="39"/>
      <c r="DA88" s="39"/>
      <c r="DB88" s="39"/>
      <c r="DC88" s="39"/>
      <c r="DD88" s="39"/>
      <c r="DE88" s="39"/>
      <c r="DF88" s="39"/>
      <c r="DG88" s="39"/>
      <c r="DH88" s="39"/>
      <c r="DI88" s="39"/>
      <c r="DJ88" s="39"/>
      <c r="DK88" s="39"/>
      <c r="DL88" s="39"/>
      <c r="DM88" s="39"/>
      <c r="DN88" s="39"/>
      <c r="DO88" s="39"/>
      <c r="DP88" s="39"/>
      <c r="DQ88" s="39"/>
      <c r="DR88" s="39"/>
      <c r="DS88" s="39"/>
      <c r="DT88" s="39"/>
      <c r="DU88" s="39"/>
      <c r="DV88" s="39"/>
      <c r="DW88" s="39"/>
      <c r="DX88" s="39"/>
      <c r="DY88" s="39"/>
      <c r="DZ88" s="39"/>
      <c r="EA88" s="39"/>
      <c r="EB88" s="39"/>
      <c r="EC88" s="39"/>
      <c r="ED88" s="39"/>
      <c r="EE88" s="39"/>
      <c r="EF88" s="39"/>
      <c r="EG88" s="39"/>
      <c r="EH88" s="39"/>
      <c r="EI88" s="39"/>
      <c r="EJ88" s="39"/>
      <c r="EK88" s="39"/>
      <c r="EL88" s="39"/>
      <c r="EM88" s="39"/>
      <c r="EN88" s="39"/>
      <c r="EO88" s="39"/>
      <c r="EP88" s="39"/>
      <c r="EQ88" s="39"/>
      <c r="ER88" s="39"/>
      <c r="ES88" s="39"/>
      <c r="ET88" s="39"/>
      <c r="EU88" s="39"/>
      <c r="EV88" s="39"/>
      <c r="EW88" s="39"/>
      <c r="EX88" s="39"/>
      <c r="EY88" s="39"/>
      <c r="EZ88" s="39"/>
      <c r="FA88" s="39"/>
      <c r="FB88" s="39"/>
      <c r="FC88" s="39"/>
      <c r="FD88" s="39"/>
      <c r="FE88" s="39"/>
      <c r="FF88" s="39"/>
      <c r="FG88" s="39"/>
      <c r="FH88" s="39"/>
      <c r="FI88" s="39"/>
      <c r="FJ88" s="39"/>
      <c r="FK88" s="39"/>
      <c r="FL88" s="39"/>
      <c r="FM88" s="39"/>
      <c r="FN88" s="39"/>
      <c r="FO88" s="39"/>
      <c r="FP88" s="39"/>
      <c r="FQ88" s="39"/>
      <c r="FR88" s="39"/>
      <c r="FS88" s="39"/>
      <c r="FT88" s="39"/>
      <c r="FU88" s="39"/>
      <c r="FV88" s="39"/>
      <c r="FW88" s="39"/>
      <c r="FX88" s="39"/>
      <c r="FY88" s="39"/>
      <c r="FZ88" s="39"/>
      <c r="GA88" s="39"/>
      <c r="GB88" s="39"/>
      <c r="GC88" s="39"/>
      <c r="GD88" s="39"/>
      <c r="GE88" s="39"/>
      <c r="GF88" s="39"/>
      <c r="GG88" s="39"/>
      <c r="GH88" s="39"/>
      <c r="GI88" s="39"/>
      <c r="GJ88" s="39"/>
      <c r="GK88" s="39"/>
      <c r="GL88" s="39"/>
      <c r="GM88" s="39"/>
      <c r="GN88" s="39"/>
      <c r="GO88" s="39"/>
      <c r="GP88" s="39"/>
      <c r="GQ88" s="39"/>
      <c r="GR88" s="39"/>
      <c r="GS88" s="39"/>
      <c r="GT88" s="39"/>
      <c r="GU88" s="39"/>
      <c r="GV88" s="39"/>
      <c r="GW88" s="39"/>
      <c r="GX88" s="39"/>
      <c r="GY88" s="39"/>
      <c r="GZ88" s="39"/>
      <c r="HA88" s="39"/>
      <c r="HB88" s="39"/>
      <c r="HC88" s="39"/>
      <c r="HD88" s="39"/>
      <c r="HE88" s="39"/>
      <c r="HF88" s="39"/>
      <c r="HG88" s="39"/>
      <c r="HH88" s="39"/>
      <c r="HI88" s="39"/>
      <c r="HJ88" s="39"/>
      <c r="HK88" s="39"/>
      <c r="HL88" s="39"/>
      <c r="HM88" s="39"/>
      <c r="HN88" s="39"/>
      <c r="HO88" s="39"/>
      <c r="HP88" s="39"/>
      <c r="HQ88" s="39"/>
      <c r="HR88" s="39"/>
      <c r="HS88" s="39"/>
      <c r="HT88" s="39"/>
      <c r="HU88" s="39"/>
      <c r="HV88" s="39"/>
      <c r="HW88" s="39"/>
      <c r="HX88" s="39"/>
      <c r="HY88" s="39"/>
      <c r="HZ88" s="39"/>
      <c r="IA88" s="39"/>
      <c r="IB88" s="39"/>
      <c r="IC88" s="39"/>
      <c r="ID88" s="39"/>
      <c r="IE88" s="39"/>
      <c r="IF88" s="39"/>
      <c r="IG88" s="39"/>
      <c r="IH88" s="39"/>
      <c r="II88" s="39"/>
      <c r="IJ88" s="39"/>
      <c r="IK88" s="39"/>
      <c r="IL88" s="39"/>
      <c r="IM88" s="39"/>
      <c r="IN88" s="39"/>
      <c r="IO88" s="39"/>
      <c r="IP88" s="39"/>
      <c r="IQ88" s="39"/>
      <c r="IR88" s="39"/>
      <c r="IS88" s="39"/>
      <c r="IT88" s="39"/>
      <c r="IU88" s="39"/>
      <c r="IV88" s="39"/>
      <c r="IW88" s="39"/>
      <c r="IX88" s="39"/>
      <c r="IY88" s="39"/>
      <c r="IZ88" s="39"/>
      <c r="JA88" s="39"/>
      <c r="JB88" s="39"/>
      <c r="JC88" s="39"/>
      <c r="JD88" s="39"/>
      <c r="JE88" s="39"/>
      <c r="JF88" s="39"/>
      <c r="JG88" s="39"/>
      <c r="JH88" s="39"/>
      <c r="JI88" s="39"/>
      <c r="JJ88" s="39"/>
      <c r="JK88" s="39"/>
      <c r="JL88" s="39"/>
      <c r="JM88" s="39"/>
      <c r="JN88" s="39"/>
      <c r="JO88" s="39"/>
      <c r="JP88" s="39"/>
      <c r="JQ88" s="169"/>
      <c r="JR88" s="29"/>
      <c r="JS88" s="28"/>
      <c r="JT88" s="28"/>
      <c r="JU88" s="28"/>
      <c r="JV88" s="28"/>
      <c r="JW88" s="31"/>
      <c r="JX88" s="30"/>
      <c r="JY88" s="33"/>
      <c r="JZ88" s="38"/>
      <c r="KA88" s="30"/>
      <c r="KB88" s="28"/>
    </row>
    <row r="89" spans="1:288" ht="15" customHeight="1">
      <c r="A89" s="91" t="s">
        <v>27</v>
      </c>
      <c r="B89" s="30">
        <v>23000475</v>
      </c>
      <c r="C89" s="35">
        <v>91.43</v>
      </c>
      <c r="D89" s="35"/>
      <c r="E89" s="29"/>
      <c r="F89" s="29"/>
      <c r="G89" s="37"/>
      <c r="H89" s="29"/>
      <c r="I89" s="29"/>
      <c r="J89" s="36"/>
      <c r="K89" s="93"/>
      <c r="L89" s="93"/>
      <c r="M89" s="93"/>
      <c r="N89" s="93"/>
      <c r="O89" s="93"/>
      <c r="P89" s="93"/>
      <c r="Q89" s="136"/>
      <c r="R89" s="93"/>
      <c r="S89" s="94"/>
      <c r="T89" s="93"/>
      <c r="U89" s="128"/>
      <c r="V89" s="94"/>
      <c r="W89" s="93"/>
      <c r="X89" s="93"/>
      <c r="Y89" s="129"/>
      <c r="Z89" s="94"/>
      <c r="AA89" s="128"/>
      <c r="AB89" s="93"/>
      <c r="AC89" s="92"/>
      <c r="AD89" s="92"/>
      <c r="AE89" s="92"/>
      <c r="AF89" s="92"/>
      <c r="AG89" s="92"/>
      <c r="AH89" s="92"/>
      <c r="AI89" s="92"/>
      <c r="AJ89" s="92"/>
      <c r="AK89" s="92"/>
      <c r="AL89" s="92"/>
      <c r="AM89" s="92"/>
      <c r="AN89" s="92"/>
      <c r="AO89" s="92"/>
      <c r="AP89" s="92"/>
      <c r="AQ89" s="92"/>
      <c r="AR89" s="92"/>
      <c r="AS89" s="92"/>
      <c r="AT89" s="92"/>
      <c r="AU89" s="92"/>
      <c r="AV89" s="92"/>
      <c r="AW89" s="92"/>
      <c r="AX89" s="92"/>
      <c r="AY89" s="92"/>
      <c r="AZ89" s="92"/>
      <c r="BA89" s="92"/>
      <c r="BB89" s="92"/>
      <c r="BC89" s="92"/>
      <c r="BD89" s="92"/>
      <c r="BE89" s="92"/>
      <c r="BF89" s="92"/>
      <c r="BG89" s="92"/>
      <c r="BH89" s="92"/>
      <c r="BI89" s="92"/>
      <c r="BJ89" s="92"/>
      <c r="BK89" s="135"/>
      <c r="BL89" s="135"/>
      <c r="BM89" s="135"/>
      <c r="BN89" s="135"/>
      <c r="BO89" s="92"/>
      <c r="BP89" s="92"/>
      <c r="BQ89" s="92"/>
      <c r="BR89" s="92"/>
      <c r="BS89" s="92"/>
      <c r="BT89" s="92"/>
      <c r="BU89" s="32"/>
      <c r="BV89" s="32"/>
      <c r="BW89" s="32"/>
      <c r="BX89" s="32"/>
      <c r="BY89" s="32"/>
      <c r="BZ89" s="32"/>
      <c r="CA89" s="32"/>
      <c r="CB89" s="32"/>
      <c r="CC89" s="32"/>
      <c r="CD89" s="32"/>
      <c r="CE89" s="32"/>
      <c r="CF89" s="32"/>
      <c r="CG89" s="32"/>
      <c r="CH89" s="32"/>
      <c r="CI89" s="32"/>
      <c r="CJ89" s="32"/>
      <c r="CK89" s="32"/>
      <c r="CL89" s="32"/>
      <c r="CM89" s="32"/>
      <c r="CN89" s="32"/>
      <c r="CO89" s="32"/>
      <c r="CP89" s="32"/>
      <c r="CQ89" s="32"/>
      <c r="CR89" s="32"/>
      <c r="CS89" s="32"/>
      <c r="CT89" s="32" t="s">
        <v>462</v>
      </c>
      <c r="CU89" s="32" t="s">
        <v>462</v>
      </c>
      <c r="CV89" s="32" t="s">
        <v>463</v>
      </c>
      <c r="CW89" s="32" t="s">
        <v>464</v>
      </c>
      <c r="CX89" s="32" t="s">
        <v>463</v>
      </c>
      <c r="CY89" s="32" t="s">
        <v>462</v>
      </c>
      <c r="CZ89" s="32" t="s">
        <v>463</v>
      </c>
      <c r="DA89" s="32" t="s">
        <v>463</v>
      </c>
      <c r="DB89" s="32" t="s">
        <v>464</v>
      </c>
      <c r="DC89" s="32" t="s">
        <v>464</v>
      </c>
      <c r="DD89" s="32" t="s">
        <v>462</v>
      </c>
      <c r="DE89" s="32" t="s">
        <v>464</v>
      </c>
      <c r="DF89" s="32" t="s">
        <v>464</v>
      </c>
      <c r="DG89" s="32" t="s">
        <v>464</v>
      </c>
      <c r="DH89" s="32" t="s">
        <v>464</v>
      </c>
      <c r="DI89" s="32" t="s">
        <v>464</v>
      </c>
      <c r="DJ89" s="32" t="s">
        <v>462</v>
      </c>
      <c r="DK89" s="32" t="s">
        <v>465</v>
      </c>
      <c r="DL89" s="32" t="s">
        <v>462</v>
      </c>
      <c r="DM89" s="32" t="s">
        <v>464</v>
      </c>
      <c r="DN89" s="32" t="s">
        <v>463</v>
      </c>
      <c r="DO89" s="32" t="s">
        <v>462</v>
      </c>
      <c r="DP89" s="32" t="s">
        <v>463</v>
      </c>
      <c r="DQ89" s="32" t="s">
        <v>465</v>
      </c>
      <c r="DR89" s="32" t="s">
        <v>462</v>
      </c>
      <c r="DS89" s="32" t="s">
        <v>463</v>
      </c>
      <c r="DT89" s="32" t="s">
        <v>465</v>
      </c>
      <c r="DU89" s="32" t="s">
        <v>464</v>
      </c>
      <c r="DV89" s="32" t="s">
        <v>464</v>
      </c>
      <c r="DW89" s="32" t="s">
        <v>463</v>
      </c>
      <c r="DX89" s="32" t="s">
        <v>462</v>
      </c>
      <c r="DY89" s="32" t="s">
        <v>464</v>
      </c>
      <c r="DZ89" s="32" t="s">
        <v>464</v>
      </c>
      <c r="EA89" s="32" t="s">
        <v>462</v>
      </c>
      <c r="EB89" s="32" t="s">
        <v>464</v>
      </c>
      <c r="EC89" s="32" t="s">
        <v>463</v>
      </c>
      <c r="ED89" s="32" t="s">
        <v>463</v>
      </c>
      <c r="EE89" s="32" t="s">
        <v>465</v>
      </c>
      <c r="EF89" s="32" t="s">
        <v>462</v>
      </c>
      <c r="EG89" s="32" t="s">
        <v>463</v>
      </c>
      <c r="EH89" s="32" t="s">
        <v>463</v>
      </c>
      <c r="EI89" s="32" t="s">
        <v>464</v>
      </c>
      <c r="EJ89" s="32" t="s">
        <v>462</v>
      </c>
      <c r="EK89" s="32" t="s">
        <v>462</v>
      </c>
      <c r="EL89" s="32" t="s">
        <v>462</v>
      </c>
      <c r="EM89" s="32" t="s">
        <v>463</v>
      </c>
      <c r="EN89" s="32" t="s">
        <v>464</v>
      </c>
      <c r="EO89" s="32" t="s">
        <v>466</v>
      </c>
      <c r="EP89" s="32" t="s">
        <v>462</v>
      </c>
      <c r="EQ89" s="32" t="s">
        <v>463</v>
      </c>
      <c r="ER89" s="32" t="s">
        <v>462</v>
      </c>
      <c r="ES89" s="32" t="s">
        <v>464</v>
      </c>
      <c r="ET89" s="32" t="s">
        <v>463</v>
      </c>
      <c r="EU89" s="32" t="s">
        <v>464</v>
      </c>
      <c r="EV89" s="32" t="s">
        <v>464</v>
      </c>
      <c r="EW89" s="32" t="s">
        <v>467</v>
      </c>
      <c r="EX89" s="32" t="s">
        <v>464</v>
      </c>
      <c r="EY89" s="32" t="s">
        <v>464</v>
      </c>
      <c r="EZ89" s="32" t="s">
        <v>464</v>
      </c>
      <c r="FA89" s="32" t="s">
        <v>462</v>
      </c>
      <c r="FB89" s="32" t="s">
        <v>464</v>
      </c>
      <c r="FC89" s="32" t="s">
        <v>462</v>
      </c>
      <c r="FD89" s="32" t="s">
        <v>462</v>
      </c>
      <c r="FE89" s="32" t="s">
        <v>464</v>
      </c>
      <c r="FF89" s="32" t="s">
        <v>464</v>
      </c>
      <c r="FG89" s="32" t="s">
        <v>462</v>
      </c>
      <c r="FH89" s="32" t="s">
        <v>462</v>
      </c>
      <c r="FI89" s="32" t="s">
        <v>462</v>
      </c>
      <c r="FJ89" s="32" t="s">
        <v>464</v>
      </c>
      <c r="FK89" s="32" t="s">
        <v>464</v>
      </c>
      <c r="FL89" s="32" t="s">
        <v>464</v>
      </c>
      <c r="FM89" s="32" t="s">
        <v>464</v>
      </c>
      <c r="FN89" s="32" t="s">
        <v>468</v>
      </c>
      <c r="FO89" s="32" t="s">
        <v>463</v>
      </c>
      <c r="FP89" s="32" t="s">
        <v>469</v>
      </c>
      <c r="FQ89" s="32" t="s">
        <v>400</v>
      </c>
      <c r="FR89" s="32" t="s">
        <v>469</v>
      </c>
      <c r="FS89" s="32" t="s">
        <v>463</v>
      </c>
      <c r="FT89" s="32" t="s">
        <v>462</v>
      </c>
      <c r="FU89" s="32" t="s">
        <v>463</v>
      </c>
      <c r="FV89" s="32" t="s">
        <v>464</v>
      </c>
      <c r="FW89" s="32" t="s">
        <v>463</v>
      </c>
      <c r="FX89" s="32" t="s">
        <v>464</v>
      </c>
      <c r="FY89" s="32" t="s">
        <v>464</v>
      </c>
      <c r="FZ89" s="32" t="s">
        <v>463</v>
      </c>
      <c r="GA89" s="32" t="s">
        <v>463</v>
      </c>
      <c r="GB89" s="32" t="s">
        <v>464</v>
      </c>
      <c r="GC89" s="32" t="s">
        <v>464</v>
      </c>
      <c r="GD89" s="32" t="s">
        <v>462</v>
      </c>
      <c r="GE89" s="32" t="s">
        <v>464</v>
      </c>
      <c r="GF89" s="32" t="s">
        <v>463</v>
      </c>
      <c r="GG89" s="32" t="s">
        <v>465</v>
      </c>
      <c r="GH89" s="32" t="s">
        <v>462</v>
      </c>
      <c r="GI89" s="32" t="s">
        <v>462</v>
      </c>
      <c r="GJ89" s="32" t="s">
        <v>464</v>
      </c>
      <c r="GK89" s="32" t="s">
        <v>462</v>
      </c>
      <c r="GL89" s="32" t="s">
        <v>464</v>
      </c>
      <c r="GM89" s="32" t="s">
        <v>463</v>
      </c>
      <c r="GN89" s="32" t="s">
        <v>462</v>
      </c>
      <c r="GO89" s="32" t="s">
        <v>464</v>
      </c>
      <c r="GP89" s="32" t="s">
        <v>470</v>
      </c>
      <c r="GQ89" s="32" t="s">
        <v>462</v>
      </c>
      <c r="GR89" s="32" t="s">
        <v>462</v>
      </c>
      <c r="GS89" s="32" t="s">
        <v>467</v>
      </c>
      <c r="GT89" s="32" t="s">
        <v>463</v>
      </c>
      <c r="GU89" s="32" t="s">
        <v>462</v>
      </c>
      <c r="GV89" s="32" t="s">
        <v>462</v>
      </c>
      <c r="GW89" s="32" t="s">
        <v>467</v>
      </c>
      <c r="GX89" s="32" t="s">
        <v>463</v>
      </c>
      <c r="GY89" s="32" t="s">
        <v>464</v>
      </c>
      <c r="GZ89" s="32" t="s">
        <v>463</v>
      </c>
      <c r="HA89" s="32" t="s">
        <v>471</v>
      </c>
      <c r="HB89" s="32" t="s">
        <v>462</v>
      </c>
      <c r="HC89" s="32" t="s">
        <v>464</v>
      </c>
      <c r="HD89" s="32" t="s">
        <v>464</v>
      </c>
      <c r="HE89" s="32" t="s">
        <v>462</v>
      </c>
      <c r="HF89" s="32" t="s">
        <v>468</v>
      </c>
      <c r="HG89" s="32" t="s">
        <v>464</v>
      </c>
      <c r="HH89" s="32" t="s">
        <v>464</v>
      </c>
      <c r="HI89" s="32" t="s">
        <v>464</v>
      </c>
      <c r="HJ89" s="32" t="s">
        <v>469</v>
      </c>
      <c r="HK89" s="32" t="s">
        <v>464</v>
      </c>
      <c r="HL89" s="32" t="s">
        <v>472</v>
      </c>
      <c r="HM89" s="32" t="s">
        <v>462</v>
      </c>
      <c r="HN89" s="32" t="s">
        <v>463</v>
      </c>
      <c r="HO89" s="32" t="s">
        <v>471</v>
      </c>
      <c r="HP89" s="32" t="s">
        <v>462</v>
      </c>
      <c r="HQ89" s="32" t="s">
        <v>463</v>
      </c>
      <c r="HR89" s="32" t="s">
        <v>463</v>
      </c>
      <c r="HS89" s="32" t="s">
        <v>464</v>
      </c>
      <c r="HT89" s="32" t="s">
        <v>464</v>
      </c>
      <c r="HU89" s="32" t="s">
        <v>462</v>
      </c>
      <c r="HV89" s="32" t="s">
        <v>463</v>
      </c>
      <c r="HW89" s="32" t="s">
        <v>465</v>
      </c>
      <c r="HX89" s="32" t="s">
        <v>464</v>
      </c>
      <c r="HY89" s="32" t="s">
        <v>464</v>
      </c>
      <c r="HZ89" s="32" t="s">
        <v>464</v>
      </c>
      <c r="IA89" s="32" t="s">
        <v>464</v>
      </c>
      <c r="IB89" s="32" t="s">
        <v>464</v>
      </c>
      <c r="IC89" s="32" t="s">
        <v>464</v>
      </c>
      <c r="ID89" s="32" t="s">
        <v>464</v>
      </c>
      <c r="IE89" s="32" t="s">
        <v>462</v>
      </c>
      <c r="IF89" s="32" t="s">
        <v>462</v>
      </c>
      <c r="IG89" s="32" t="s">
        <v>463</v>
      </c>
      <c r="IH89" s="32" t="s">
        <v>464</v>
      </c>
      <c r="II89" s="32" t="s">
        <v>464</v>
      </c>
      <c r="IJ89" s="32" t="s">
        <v>468</v>
      </c>
      <c r="IK89" s="32" t="s">
        <v>463</v>
      </c>
      <c r="IL89" s="32" t="s">
        <v>464</v>
      </c>
      <c r="IM89" s="32" t="s">
        <v>464</v>
      </c>
      <c r="IN89" s="32" t="s">
        <v>462</v>
      </c>
      <c r="IO89" s="32" t="s">
        <v>464</v>
      </c>
      <c r="IP89" s="32" t="s">
        <v>464</v>
      </c>
      <c r="IQ89" s="32" t="s">
        <v>464</v>
      </c>
      <c r="IR89" s="32" t="s">
        <v>464</v>
      </c>
      <c r="IS89" s="32" t="s">
        <v>464</v>
      </c>
      <c r="IT89" s="32" t="s">
        <v>462</v>
      </c>
      <c r="IU89" s="32" t="s">
        <v>464</v>
      </c>
      <c r="IV89" s="32" t="s">
        <v>463</v>
      </c>
      <c r="IW89" s="32" t="s">
        <v>464</v>
      </c>
      <c r="IX89" s="32" t="s">
        <v>464</v>
      </c>
      <c r="IY89" s="32" t="s">
        <v>462</v>
      </c>
      <c r="IZ89" s="32" t="s">
        <v>465</v>
      </c>
      <c r="JA89" s="32" t="s">
        <v>462</v>
      </c>
      <c r="JB89" s="32" t="s">
        <v>464</v>
      </c>
      <c r="JC89" s="32" t="s">
        <v>462</v>
      </c>
      <c r="JD89" s="32" t="s">
        <v>462</v>
      </c>
      <c r="JE89" s="32" t="s">
        <v>463</v>
      </c>
      <c r="JF89" s="32" t="s">
        <v>464</v>
      </c>
      <c r="JG89" s="32" t="s">
        <v>462</v>
      </c>
      <c r="JH89" s="32" t="s">
        <v>463</v>
      </c>
      <c r="JI89" s="32" t="s">
        <v>464</v>
      </c>
      <c r="JJ89" s="32" t="s">
        <v>464</v>
      </c>
      <c r="JK89" s="32" t="s">
        <v>462</v>
      </c>
      <c r="JL89" s="32" t="s">
        <v>467</v>
      </c>
      <c r="JM89" s="32" t="s">
        <v>463</v>
      </c>
      <c r="JN89" s="32" t="s">
        <v>462</v>
      </c>
      <c r="JO89" s="32" t="s">
        <v>464</v>
      </c>
      <c r="JP89" s="32"/>
      <c r="JQ89" s="169"/>
      <c r="JR89" s="38"/>
      <c r="JS89" s="254">
        <v>0</v>
      </c>
      <c r="JT89" s="30">
        <v>0</v>
      </c>
      <c r="JU89" s="30">
        <v>0</v>
      </c>
      <c r="JV89" s="30">
        <v>0</v>
      </c>
      <c r="JW89" s="30">
        <v>0</v>
      </c>
      <c r="JX89" s="30">
        <v>0</v>
      </c>
      <c r="JY89" s="30">
        <v>0</v>
      </c>
      <c r="JZ89" s="38"/>
      <c r="KA89" s="30"/>
      <c r="KB89" s="28"/>
    </row>
    <row r="90" spans="1:288" ht="15" customHeight="1">
      <c r="A90" s="91" t="s">
        <v>27</v>
      </c>
      <c r="B90" s="30">
        <v>23000287</v>
      </c>
      <c r="C90" s="35">
        <v>90.58</v>
      </c>
      <c r="D90" s="29"/>
      <c r="E90" s="29"/>
      <c r="F90" s="29"/>
      <c r="G90" s="29"/>
      <c r="H90" s="29"/>
      <c r="I90" s="72"/>
      <c r="J90" s="29"/>
      <c r="K90" s="224"/>
      <c r="L90" s="93"/>
      <c r="M90" s="92"/>
      <c r="N90" s="93"/>
      <c r="O90" s="128"/>
      <c r="P90" s="128"/>
      <c r="Q90" s="92"/>
      <c r="R90" s="128"/>
      <c r="S90" s="94"/>
      <c r="T90" s="128"/>
      <c r="U90" s="94"/>
      <c r="V90" s="92"/>
      <c r="W90" s="94"/>
      <c r="X90" s="128"/>
      <c r="Y90" s="92"/>
      <c r="Z90" s="94"/>
      <c r="AA90" s="92"/>
      <c r="AB90" s="92"/>
      <c r="AC90" s="92"/>
      <c r="AD90" s="92"/>
      <c r="AE90" s="92"/>
      <c r="AF90" s="92"/>
      <c r="AG90" s="92"/>
      <c r="AH90" s="92"/>
      <c r="AI90" s="92"/>
      <c r="AJ90" s="92"/>
      <c r="AK90" s="92"/>
      <c r="AL90" s="92"/>
      <c r="AM90" s="92"/>
      <c r="AN90" s="92"/>
      <c r="AO90" s="92"/>
      <c r="AP90" s="92"/>
      <c r="AQ90" s="92"/>
      <c r="AR90" s="92"/>
      <c r="AS90" s="92"/>
      <c r="AT90" s="92"/>
      <c r="AU90" s="92"/>
      <c r="AV90" s="92"/>
      <c r="AW90" s="92"/>
      <c r="AX90" s="92"/>
      <c r="AY90" s="92"/>
      <c r="AZ90" s="92"/>
      <c r="BA90" s="92"/>
      <c r="BB90" s="92"/>
      <c r="BC90" s="92"/>
      <c r="BD90" s="92"/>
      <c r="BE90" s="92"/>
      <c r="BF90" s="92"/>
      <c r="BG90" s="92"/>
      <c r="BH90" s="92"/>
      <c r="BI90" s="92"/>
      <c r="BJ90" s="92"/>
      <c r="BK90" s="92"/>
      <c r="BL90" s="92"/>
      <c r="BM90" s="92"/>
      <c r="BN90" s="92"/>
      <c r="BO90" s="92"/>
      <c r="BP90" s="92"/>
      <c r="BQ90" s="92"/>
      <c r="BR90" s="92"/>
      <c r="BS90" s="92"/>
      <c r="BT90" s="92"/>
      <c r="BU90" s="32"/>
      <c r="BV90" s="32"/>
      <c r="BW90" s="32"/>
      <c r="BX90" s="32"/>
      <c r="BY90" s="32"/>
      <c r="BZ90" s="32"/>
      <c r="CA90" s="32"/>
      <c r="CB90" s="32"/>
      <c r="CC90" s="32"/>
      <c r="CD90" s="32"/>
      <c r="CE90" s="32"/>
      <c r="CF90" s="32"/>
      <c r="CG90" s="32"/>
      <c r="CH90" s="32"/>
      <c r="CI90" s="32"/>
      <c r="CJ90" s="32"/>
      <c r="CK90" s="32"/>
      <c r="CL90" s="32"/>
      <c r="CM90" s="32"/>
      <c r="CN90" s="32"/>
      <c r="CO90" s="32"/>
      <c r="CP90" s="32"/>
      <c r="CQ90" s="32"/>
      <c r="CR90" s="32"/>
      <c r="CS90" s="32"/>
      <c r="CT90" s="32" t="s">
        <v>462</v>
      </c>
      <c r="CU90" s="32" t="s">
        <v>462</v>
      </c>
      <c r="CV90" s="32" t="s">
        <v>463</v>
      </c>
      <c r="CW90" s="32" t="s">
        <v>464</v>
      </c>
      <c r="CX90" s="32" t="s">
        <v>463</v>
      </c>
      <c r="CY90" s="32" t="s">
        <v>462</v>
      </c>
      <c r="CZ90" s="32" t="s">
        <v>463</v>
      </c>
      <c r="DA90" s="32" t="s">
        <v>463</v>
      </c>
      <c r="DB90" s="32" t="s">
        <v>464</v>
      </c>
      <c r="DC90" s="32" t="s">
        <v>464</v>
      </c>
      <c r="DD90" s="32" t="s">
        <v>462</v>
      </c>
      <c r="DE90" s="32" t="s">
        <v>464</v>
      </c>
      <c r="DF90" s="32" t="s">
        <v>464</v>
      </c>
      <c r="DG90" s="32" t="s">
        <v>464</v>
      </c>
      <c r="DH90" s="32" t="s">
        <v>464</v>
      </c>
      <c r="DI90" s="32" t="s">
        <v>464</v>
      </c>
      <c r="DJ90" s="32" t="s">
        <v>462</v>
      </c>
      <c r="DK90" s="32" t="s">
        <v>465</v>
      </c>
      <c r="DL90" s="32" t="s">
        <v>462</v>
      </c>
      <c r="DM90" s="32" t="s">
        <v>464</v>
      </c>
      <c r="DN90" s="32" t="s">
        <v>463</v>
      </c>
      <c r="DO90" s="32" t="s">
        <v>462</v>
      </c>
      <c r="DP90" s="32" t="s">
        <v>463</v>
      </c>
      <c r="DQ90" s="32" t="s">
        <v>465</v>
      </c>
      <c r="DR90" s="32" t="s">
        <v>462</v>
      </c>
      <c r="DS90" s="32" t="s">
        <v>463</v>
      </c>
      <c r="DT90" s="32" t="s">
        <v>465</v>
      </c>
      <c r="DU90" s="32" t="s">
        <v>464</v>
      </c>
      <c r="DV90" s="32" t="s">
        <v>464</v>
      </c>
      <c r="DW90" s="32" t="s">
        <v>463</v>
      </c>
      <c r="DX90" s="32" t="s">
        <v>462</v>
      </c>
      <c r="DY90" s="32" t="s">
        <v>464</v>
      </c>
      <c r="DZ90" s="32" t="s">
        <v>464</v>
      </c>
      <c r="EA90" s="32" t="s">
        <v>462</v>
      </c>
      <c r="EB90" s="32" t="s">
        <v>464</v>
      </c>
      <c r="EC90" s="32" t="s">
        <v>463</v>
      </c>
      <c r="ED90" s="32" t="s">
        <v>463</v>
      </c>
      <c r="EE90" s="32" t="s">
        <v>465</v>
      </c>
      <c r="EF90" s="32" t="s">
        <v>462</v>
      </c>
      <c r="EG90" s="32" t="s">
        <v>463</v>
      </c>
      <c r="EH90" s="32" t="s">
        <v>463</v>
      </c>
      <c r="EI90" s="32" t="s">
        <v>464</v>
      </c>
      <c r="EJ90" s="32" t="s">
        <v>462</v>
      </c>
      <c r="EK90" s="32" t="s">
        <v>462</v>
      </c>
      <c r="EL90" s="32" t="s">
        <v>462</v>
      </c>
      <c r="EM90" s="32" t="s">
        <v>463</v>
      </c>
      <c r="EN90" s="32" t="s">
        <v>464</v>
      </c>
      <c r="EO90" s="32" t="s">
        <v>466</v>
      </c>
      <c r="EP90" s="32" t="s">
        <v>462</v>
      </c>
      <c r="EQ90" s="32" t="s">
        <v>463</v>
      </c>
      <c r="ER90" s="32" t="s">
        <v>462</v>
      </c>
      <c r="ES90" s="32" t="s">
        <v>464</v>
      </c>
      <c r="ET90" s="32" t="s">
        <v>463</v>
      </c>
      <c r="EU90" s="32" t="s">
        <v>464</v>
      </c>
      <c r="EV90" s="32" t="s">
        <v>464</v>
      </c>
      <c r="EW90" s="32" t="s">
        <v>467</v>
      </c>
      <c r="EX90" s="32" t="s">
        <v>464</v>
      </c>
      <c r="EY90" s="32" t="s">
        <v>464</v>
      </c>
      <c r="EZ90" s="32" t="s">
        <v>464</v>
      </c>
      <c r="FA90" s="32" t="s">
        <v>462</v>
      </c>
      <c r="FB90" s="32" t="s">
        <v>464</v>
      </c>
      <c r="FC90" s="32" t="s">
        <v>462</v>
      </c>
      <c r="FD90" s="32" t="s">
        <v>462</v>
      </c>
      <c r="FE90" s="32" t="s">
        <v>464</v>
      </c>
      <c r="FF90" s="32" t="s">
        <v>464</v>
      </c>
      <c r="FG90" s="32" t="s">
        <v>462</v>
      </c>
      <c r="FH90" s="32" t="s">
        <v>462</v>
      </c>
      <c r="FI90" s="32" t="s">
        <v>462</v>
      </c>
      <c r="FJ90" s="32" t="s">
        <v>464</v>
      </c>
      <c r="FK90" s="32" t="s">
        <v>464</v>
      </c>
      <c r="FL90" s="32" t="s">
        <v>464</v>
      </c>
      <c r="FM90" s="32" t="s">
        <v>464</v>
      </c>
      <c r="FN90" s="32" t="s">
        <v>468</v>
      </c>
      <c r="FO90" s="32" t="s">
        <v>463</v>
      </c>
      <c r="FP90" s="32" t="s">
        <v>469</v>
      </c>
      <c r="FQ90" s="32" t="s">
        <v>400</v>
      </c>
      <c r="FR90" s="32" t="s">
        <v>469</v>
      </c>
      <c r="FS90" s="32" t="s">
        <v>463</v>
      </c>
      <c r="FT90" s="32" t="s">
        <v>462</v>
      </c>
      <c r="FU90" s="32" t="s">
        <v>463</v>
      </c>
      <c r="FV90" s="32" t="s">
        <v>464</v>
      </c>
      <c r="FW90" s="32" t="s">
        <v>463</v>
      </c>
      <c r="FX90" s="32" t="s">
        <v>464</v>
      </c>
      <c r="FY90" s="32" t="s">
        <v>464</v>
      </c>
      <c r="FZ90" s="32" t="s">
        <v>463</v>
      </c>
      <c r="GA90" s="32" t="s">
        <v>463</v>
      </c>
      <c r="GB90" s="32" t="s">
        <v>464</v>
      </c>
      <c r="GC90" s="32" t="s">
        <v>464</v>
      </c>
      <c r="GD90" s="32" t="s">
        <v>462</v>
      </c>
      <c r="GE90" s="32" t="s">
        <v>464</v>
      </c>
      <c r="GF90" s="32" t="s">
        <v>463</v>
      </c>
      <c r="GG90" s="32" t="s">
        <v>465</v>
      </c>
      <c r="GH90" s="32" t="s">
        <v>462</v>
      </c>
      <c r="GI90" s="32" t="s">
        <v>462</v>
      </c>
      <c r="GJ90" s="32" t="s">
        <v>464</v>
      </c>
      <c r="GK90" s="32" t="s">
        <v>462</v>
      </c>
      <c r="GL90" s="32" t="s">
        <v>464</v>
      </c>
      <c r="GM90" s="32" t="s">
        <v>463</v>
      </c>
      <c r="GN90" s="32" t="s">
        <v>462</v>
      </c>
      <c r="GO90" s="32" t="s">
        <v>464</v>
      </c>
      <c r="GP90" s="32" t="s">
        <v>470</v>
      </c>
      <c r="GQ90" s="32" t="s">
        <v>462</v>
      </c>
      <c r="GR90" s="32" t="s">
        <v>462</v>
      </c>
      <c r="GS90" s="32" t="s">
        <v>467</v>
      </c>
      <c r="GT90" s="32" t="s">
        <v>463</v>
      </c>
      <c r="GU90" s="32" t="s">
        <v>462</v>
      </c>
      <c r="GV90" s="32" t="s">
        <v>462</v>
      </c>
      <c r="GW90" s="32" t="s">
        <v>467</v>
      </c>
      <c r="GX90" s="32" t="s">
        <v>463</v>
      </c>
      <c r="GY90" s="32" t="s">
        <v>464</v>
      </c>
      <c r="GZ90" s="32" t="s">
        <v>463</v>
      </c>
      <c r="HA90" s="32" t="s">
        <v>471</v>
      </c>
      <c r="HB90" s="32" t="s">
        <v>462</v>
      </c>
      <c r="HC90" s="32" t="s">
        <v>464</v>
      </c>
      <c r="HD90" s="32" t="s">
        <v>464</v>
      </c>
      <c r="HE90" s="32" t="s">
        <v>462</v>
      </c>
      <c r="HF90" s="32" t="s">
        <v>468</v>
      </c>
      <c r="HG90" s="32" t="s">
        <v>464</v>
      </c>
      <c r="HH90" s="32" t="s">
        <v>464</v>
      </c>
      <c r="HI90" s="32" t="s">
        <v>464</v>
      </c>
      <c r="HJ90" s="32" t="s">
        <v>469</v>
      </c>
      <c r="HK90" s="32" t="s">
        <v>464</v>
      </c>
      <c r="HL90" s="32" t="s">
        <v>472</v>
      </c>
      <c r="HM90" s="32" t="s">
        <v>462</v>
      </c>
      <c r="HN90" s="32" t="s">
        <v>463</v>
      </c>
      <c r="HO90" s="32" t="s">
        <v>471</v>
      </c>
      <c r="HP90" s="32" t="s">
        <v>462</v>
      </c>
      <c r="HQ90" s="32" t="s">
        <v>463</v>
      </c>
      <c r="HR90" s="32" t="s">
        <v>463</v>
      </c>
      <c r="HS90" s="32" t="s">
        <v>464</v>
      </c>
      <c r="HT90" s="32" t="s">
        <v>464</v>
      </c>
      <c r="HU90" s="32" t="s">
        <v>462</v>
      </c>
      <c r="HV90" s="32" t="s">
        <v>463</v>
      </c>
      <c r="HW90" s="32" t="s">
        <v>465</v>
      </c>
      <c r="HX90" s="32" t="s">
        <v>464</v>
      </c>
      <c r="HY90" s="32" t="s">
        <v>464</v>
      </c>
      <c r="HZ90" s="32" t="s">
        <v>464</v>
      </c>
      <c r="IA90" s="32" t="s">
        <v>464</v>
      </c>
      <c r="IB90" s="32" t="s">
        <v>464</v>
      </c>
      <c r="IC90" s="32" t="s">
        <v>464</v>
      </c>
      <c r="ID90" s="32" t="s">
        <v>464</v>
      </c>
      <c r="IE90" s="32" t="s">
        <v>462</v>
      </c>
      <c r="IF90" s="32" t="s">
        <v>462</v>
      </c>
      <c r="IG90" s="32" t="s">
        <v>463</v>
      </c>
      <c r="IH90" s="32" t="s">
        <v>464</v>
      </c>
      <c r="II90" s="32" t="s">
        <v>464</v>
      </c>
      <c r="IJ90" s="32" t="s">
        <v>468</v>
      </c>
      <c r="IK90" s="32" t="s">
        <v>463</v>
      </c>
      <c r="IL90" s="32" t="s">
        <v>464</v>
      </c>
      <c r="IM90" s="32" t="s">
        <v>464</v>
      </c>
      <c r="IN90" s="32" t="s">
        <v>462</v>
      </c>
      <c r="IO90" s="32" t="s">
        <v>464</v>
      </c>
      <c r="IP90" s="32" t="s">
        <v>464</v>
      </c>
      <c r="IQ90" s="32" t="s">
        <v>464</v>
      </c>
      <c r="IR90" s="32" t="s">
        <v>464</v>
      </c>
      <c r="IS90" s="32" t="s">
        <v>464</v>
      </c>
      <c r="IT90" s="32" t="s">
        <v>462</v>
      </c>
      <c r="IU90" s="32" t="s">
        <v>464</v>
      </c>
      <c r="IV90" s="32" t="s">
        <v>463</v>
      </c>
      <c r="IW90" s="32" t="s">
        <v>464</v>
      </c>
      <c r="IX90" s="32" t="s">
        <v>464</v>
      </c>
      <c r="IY90" s="32" t="s">
        <v>462</v>
      </c>
      <c r="IZ90" s="32" t="s">
        <v>465</v>
      </c>
      <c r="JA90" s="32" t="s">
        <v>462</v>
      </c>
      <c r="JB90" s="32" t="s">
        <v>464</v>
      </c>
      <c r="JC90" s="32" t="s">
        <v>462</v>
      </c>
      <c r="JD90" s="32" t="s">
        <v>462</v>
      </c>
      <c r="JE90" s="32" t="s">
        <v>463</v>
      </c>
      <c r="JF90" s="32" t="s">
        <v>464</v>
      </c>
      <c r="JG90" s="32" t="s">
        <v>462</v>
      </c>
      <c r="JH90" s="32" t="s">
        <v>463</v>
      </c>
      <c r="JI90" s="32" t="s">
        <v>464</v>
      </c>
      <c r="JJ90" s="32" t="s">
        <v>464</v>
      </c>
      <c r="JK90" s="32" t="s">
        <v>462</v>
      </c>
      <c r="JL90" s="32" t="s">
        <v>467</v>
      </c>
      <c r="JM90" s="32" t="s">
        <v>463</v>
      </c>
      <c r="JN90" s="32" t="s">
        <v>462</v>
      </c>
      <c r="JO90" s="32" t="s">
        <v>464</v>
      </c>
      <c r="JP90" s="32"/>
      <c r="JQ90" s="169"/>
      <c r="JR90" s="37"/>
      <c r="JS90" s="53"/>
      <c r="JT90" s="28"/>
      <c r="JU90" s="28"/>
      <c r="JV90" s="33"/>
      <c r="JW90" s="33"/>
      <c r="JX90" s="31"/>
      <c r="JY90" s="33"/>
      <c r="JZ90" s="29"/>
      <c r="KA90" s="33"/>
      <c r="KB90" s="31"/>
    </row>
    <row r="91" spans="1:288" ht="15" customHeight="1">
      <c r="A91" s="91" t="s">
        <v>27</v>
      </c>
      <c r="B91" s="30">
        <v>23000287</v>
      </c>
      <c r="C91" s="35">
        <v>90.59</v>
      </c>
      <c r="D91" s="35">
        <v>68.47</v>
      </c>
      <c r="E91" s="35">
        <v>10.84</v>
      </c>
      <c r="F91" s="37"/>
      <c r="G91" s="29" t="s">
        <v>430</v>
      </c>
      <c r="H91" s="29" t="s">
        <v>448</v>
      </c>
      <c r="I91" s="29"/>
      <c r="J91" s="36"/>
      <c r="K91" s="224"/>
      <c r="L91" s="93"/>
      <c r="M91" s="93"/>
      <c r="N91" s="93"/>
      <c r="O91" s="93"/>
      <c r="P91" s="93"/>
      <c r="Q91" s="136"/>
      <c r="R91" s="128"/>
      <c r="S91" s="94"/>
      <c r="T91" s="128"/>
      <c r="U91" s="94"/>
      <c r="V91" s="94"/>
      <c r="W91" s="94"/>
      <c r="X91" s="128"/>
      <c r="Y91" s="129"/>
      <c r="Z91" s="94"/>
      <c r="AA91" s="128"/>
      <c r="AB91" s="93"/>
      <c r="AC91" s="92"/>
      <c r="AD91" s="92"/>
      <c r="AE91" s="92"/>
      <c r="AF91" s="92"/>
      <c r="AG91" s="92"/>
      <c r="AH91" s="92"/>
      <c r="AI91" s="92"/>
      <c r="AJ91" s="92"/>
      <c r="AK91" s="92"/>
      <c r="AL91" s="92"/>
      <c r="AM91" s="92"/>
      <c r="AN91" s="92"/>
      <c r="AO91" s="92"/>
      <c r="AP91" s="92"/>
      <c r="AQ91" s="92"/>
      <c r="AR91" s="92"/>
      <c r="AS91" s="92"/>
      <c r="AT91" s="92"/>
      <c r="AU91" s="92"/>
      <c r="AV91" s="92"/>
      <c r="AW91" s="92"/>
      <c r="AX91" s="93" t="s">
        <v>424</v>
      </c>
      <c r="AY91" s="92"/>
      <c r="AZ91" s="92"/>
      <c r="BA91" s="92"/>
      <c r="BB91" s="92"/>
      <c r="BC91" s="92"/>
      <c r="BD91" s="92"/>
      <c r="BE91" s="92"/>
      <c r="BF91" s="92"/>
      <c r="BG91" s="92"/>
      <c r="BH91" s="92"/>
      <c r="BI91" s="92"/>
      <c r="BJ91" s="92"/>
      <c r="BK91" s="92"/>
      <c r="BL91" s="92"/>
      <c r="BM91" s="92"/>
      <c r="BN91" s="92"/>
      <c r="BO91" s="92"/>
      <c r="BP91" s="92"/>
      <c r="BQ91" s="92"/>
      <c r="BR91" s="92"/>
      <c r="BS91" s="92"/>
      <c r="BT91" s="92"/>
      <c r="BU91" s="28"/>
      <c r="BV91" s="28"/>
      <c r="BW91" s="28"/>
      <c r="BX91" s="28"/>
      <c r="BY91" s="28"/>
      <c r="BZ91" s="28"/>
      <c r="CA91" s="28"/>
      <c r="CB91" s="28"/>
      <c r="CC91" s="28"/>
      <c r="CD91" s="28"/>
      <c r="CE91" s="28"/>
      <c r="CF91" s="28"/>
      <c r="CG91" s="28"/>
      <c r="CH91" s="28"/>
      <c r="CI91" s="28"/>
      <c r="CJ91" s="28"/>
      <c r="CK91" s="28"/>
      <c r="CL91" s="28"/>
      <c r="CM91" s="28"/>
      <c r="CN91" s="28"/>
      <c r="CO91" s="28"/>
      <c r="CP91" s="28"/>
      <c r="CQ91" s="28"/>
      <c r="CR91" s="28"/>
      <c r="CS91" s="28"/>
      <c r="CT91" s="28"/>
      <c r="CU91" s="28"/>
      <c r="CV91" s="28"/>
      <c r="CW91" s="28"/>
      <c r="CX91" s="28"/>
      <c r="CY91" s="28"/>
      <c r="CZ91" s="28"/>
      <c r="DA91" s="28"/>
      <c r="DB91" s="28"/>
      <c r="DC91" s="28"/>
      <c r="DD91" s="28"/>
      <c r="DE91" s="28"/>
      <c r="DF91" s="28"/>
      <c r="DG91" s="28"/>
      <c r="DH91" s="28"/>
      <c r="DI91" s="28"/>
      <c r="DJ91" s="28"/>
      <c r="DK91" s="28"/>
      <c r="DL91" s="28"/>
      <c r="DM91" s="28"/>
      <c r="DN91" s="28"/>
      <c r="DO91" s="28"/>
      <c r="DP91" s="28"/>
      <c r="DQ91" s="28"/>
      <c r="DR91" s="28"/>
      <c r="DS91" s="28"/>
      <c r="DT91" s="28"/>
      <c r="DU91" s="28"/>
      <c r="DV91" s="28"/>
      <c r="DW91" s="28"/>
      <c r="DX91" s="28"/>
      <c r="DY91" s="28"/>
      <c r="DZ91" s="28"/>
      <c r="EA91" s="28"/>
      <c r="EB91" s="28"/>
      <c r="EC91" s="28"/>
      <c r="ED91" s="28"/>
      <c r="EE91" s="28"/>
      <c r="EF91" s="28"/>
      <c r="EG91" s="28"/>
      <c r="EH91" s="28"/>
      <c r="EI91" s="28"/>
      <c r="EJ91" s="28"/>
      <c r="EK91" s="28"/>
      <c r="EL91" s="28"/>
      <c r="EM91" s="28"/>
      <c r="EN91" s="28"/>
      <c r="EO91" s="28"/>
      <c r="EP91" s="28"/>
      <c r="EQ91" s="28"/>
      <c r="ER91" s="28"/>
      <c r="ES91" s="28"/>
      <c r="ET91" s="28"/>
      <c r="EU91" s="28"/>
      <c r="EV91" s="28"/>
      <c r="EW91" s="28"/>
      <c r="EX91" s="28"/>
      <c r="EY91" s="28"/>
      <c r="EZ91" s="28"/>
      <c r="FA91" s="28"/>
      <c r="FB91" s="28"/>
      <c r="FC91" s="28"/>
      <c r="FD91" s="28"/>
      <c r="FE91" s="28"/>
      <c r="FF91" s="28"/>
      <c r="FG91" s="28"/>
      <c r="FH91" s="28"/>
      <c r="FI91" s="28"/>
      <c r="FJ91" s="28"/>
      <c r="FK91" s="28"/>
      <c r="FL91" s="28"/>
      <c r="FM91" s="28"/>
      <c r="FN91" s="28"/>
      <c r="FO91" s="28"/>
      <c r="FP91" s="28"/>
      <c r="FQ91" s="28"/>
      <c r="FR91" s="28"/>
      <c r="FS91" s="28"/>
      <c r="FT91" s="28"/>
      <c r="FU91" s="28"/>
      <c r="FV91" s="28"/>
      <c r="FW91" s="28"/>
      <c r="FX91" s="28"/>
      <c r="FY91" s="28"/>
      <c r="FZ91" s="28"/>
      <c r="GA91" s="28"/>
      <c r="GB91" s="28"/>
      <c r="GC91" s="28"/>
      <c r="GD91" s="28"/>
      <c r="GE91" s="28"/>
      <c r="GF91" s="28"/>
      <c r="GG91" s="28"/>
      <c r="GH91" s="28"/>
      <c r="GI91" s="28"/>
      <c r="GJ91" s="28"/>
      <c r="GK91" s="28"/>
      <c r="GL91" s="28"/>
      <c r="GM91" s="28"/>
      <c r="GN91" s="28"/>
      <c r="GO91" s="28"/>
      <c r="GP91" s="28"/>
      <c r="GQ91" s="28"/>
      <c r="GR91" s="28"/>
      <c r="GS91" s="28"/>
      <c r="GT91" s="28"/>
      <c r="GU91" s="28"/>
      <c r="GV91" s="28"/>
      <c r="GW91" s="28"/>
      <c r="GX91" s="28"/>
      <c r="GY91" s="28"/>
      <c r="GZ91" s="28"/>
      <c r="HA91" s="28"/>
      <c r="HB91" s="28"/>
      <c r="HC91" s="28"/>
      <c r="HD91" s="28"/>
      <c r="HE91" s="28"/>
      <c r="HF91" s="28"/>
      <c r="HG91" s="28"/>
      <c r="HH91" s="28"/>
      <c r="HI91" s="28"/>
      <c r="HJ91" s="28"/>
      <c r="HK91" s="28"/>
      <c r="HL91" s="28"/>
      <c r="HM91" s="28"/>
      <c r="HN91" s="28"/>
      <c r="HO91" s="28"/>
      <c r="HP91" s="28"/>
      <c r="HQ91" s="28"/>
      <c r="HR91" s="28"/>
      <c r="HS91" s="28"/>
      <c r="HT91" s="28"/>
      <c r="HU91" s="28"/>
      <c r="HV91" s="28"/>
      <c r="HW91" s="28"/>
      <c r="HX91" s="28"/>
      <c r="HY91" s="28"/>
      <c r="HZ91" s="28"/>
      <c r="IA91" s="28"/>
      <c r="IB91" s="28"/>
      <c r="IC91" s="28"/>
      <c r="ID91" s="28"/>
      <c r="IE91" s="28"/>
      <c r="IF91" s="28"/>
      <c r="IG91" s="28"/>
      <c r="IH91" s="28"/>
      <c r="II91" s="28"/>
      <c r="IJ91" s="28"/>
      <c r="IK91" s="28"/>
      <c r="IL91" s="28"/>
      <c r="IM91" s="28"/>
      <c r="IN91" s="28"/>
      <c r="IO91" s="28"/>
      <c r="IP91" s="28"/>
      <c r="IQ91" s="28"/>
      <c r="IR91" s="28"/>
      <c r="IS91" s="28"/>
      <c r="IT91" s="28"/>
      <c r="IU91" s="28"/>
      <c r="IV91" s="28"/>
      <c r="IW91" s="28"/>
      <c r="IX91" s="28"/>
      <c r="IY91" s="28"/>
      <c r="IZ91" s="28"/>
      <c r="JA91" s="28"/>
      <c r="JB91" s="28"/>
      <c r="JC91" s="28"/>
      <c r="JD91" s="28"/>
      <c r="JE91" s="28"/>
      <c r="JF91" s="28"/>
      <c r="JG91" s="28"/>
      <c r="JH91" s="28"/>
      <c r="JI91" s="28"/>
      <c r="JJ91" s="28"/>
      <c r="JK91" s="28"/>
      <c r="JL91" s="28"/>
      <c r="JM91" s="28"/>
      <c r="JN91" s="28"/>
      <c r="JO91" s="28"/>
      <c r="JP91" s="28" t="s">
        <v>417</v>
      </c>
      <c r="JQ91" s="54"/>
      <c r="JR91" s="37"/>
      <c r="JS91" s="53"/>
      <c r="JT91" s="28"/>
      <c r="JU91" s="28"/>
      <c r="JV91" s="31"/>
      <c r="JW91" s="31"/>
      <c r="JX91" s="28"/>
      <c r="JY91" s="31"/>
      <c r="JZ91" s="29"/>
      <c r="KA91" s="28"/>
      <c r="KB91" s="31"/>
    </row>
    <row r="92" spans="1:288" ht="15" customHeight="1">
      <c r="A92" s="91" t="s">
        <v>27</v>
      </c>
      <c r="B92" s="30">
        <v>23000267</v>
      </c>
      <c r="C92" s="35">
        <v>91.47</v>
      </c>
      <c r="D92" s="35"/>
      <c r="E92" s="35"/>
      <c r="F92" s="35"/>
      <c r="G92" s="37"/>
      <c r="H92" s="34"/>
      <c r="I92" s="29"/>
      <c r="J92" s="36"/>
      <c r="K92" s="224"/>
      <c r="L92" s="93"/>
      <c r="M92" s="93"/>
      <c r="N92" s="93"/>
      <c r="O92" s="93"/>
      <c r="P92" s="93"/>
      <c r="Q92" s="136"/>
      <c r="R92" s="128"/>
      <c r="S92" s="94"/>
      <c r="T92" s="128"/>
      <c r="U92" s="94"/>
      <c r="V92" s="94"/>
      <c r="W92" s="94"/>
      <c r="X92" s="128"/>
      <c r="Y92" s="129"/>
      <c r="Z92" s="94"/>
      <c r="AA92" s="128"/>
      <c r="AB92" s="93"/>
      <c r="AC92" s="92"/>
      <c r="AD92" s="92"/>
      <c r="AE92" s="92"/>
      <c r="AF92" s="92"/>
      <c r="AG92" s="92"/>
      <c r="AH92" s="92"/>
      <c r="AI92" s="92"/>
      <c r="AJ92" s="92"/>
      <c r="AK92" s="92"/>
      <c r="AL92" s="92"/>
      <c r="AM92" s="92"/>
      <c r="AN92" s="92"/>
      <c r="AO92" s="92"/>
      <c r="AP92" s="92"/>
      <c r="AQ92" s="92"/>
      <c r="AR92" s="92"/>
      <c r="AS92" s="92"/>
      <c r="AT92" s="92"/>
      <c r="AU92" s="92"/>
      <c r="AV92" s="92"/>
      <c r="AW92" s="92"/>
      <c r="AX92" s="92"/>
      <c r="AY92" s="92"/>
      <c r="AZ92" s="92"/>
      <c r="BA92" s="92"/>
      <c r="BB92" s="92"/>
      <c r="BC92" s="92"/>
      <c r="BD92" s="92"/>
      <c r="BE92" s="92"/>
      <c r="BF92" s="92"/>
      <c r="BG92" s="92"/>
      <c r="BH92" s="92"/>
      <c r="BI92" s="92"/>
      <c r="BJ92" s="92"/>
      <c r="BK92" s="92"/>
      <c r="BL92" s="92"/>
      <c r="BM92" s="92"/>
      <c r="BN92" s="92"/>
      <c r="BO92" s="92"/>
      <c r="BP92" s="92"/>
      <c r="BQ92" s="92"/>
      <c r="BR92" s="92"/>
      <c r="BS92" s="92"/>
      <c r="BT92" s="92"/>
      <c r="BU92" s="32"/>
      <c r="BV92" s="32"/>
      <c r="BW92" s="32"/>
      <c r="BX92" s="32"/>
      <c r="BY92" s="32"/>
      <c r="BZ92" s="32"/>
      <c r="CA92" s="32"/>
      <c r="CB92" s="32"/>
      <c r="CC92" s="32"/>
      <c r="CD92" s="32"/>
      <c r="CE92" s="32"/>
      <c r="CF92" s="32"/>
      <c r="CG92" s="32"/>
      <c r="CH92" s="32"/>
      <c r="CI92" s="32"/>
      <c r="CJ92" s="32"/>
      <c r="CK92" s="32"/>
      <c r="CL92" s="32"/>
      <c r="CM92" s="32"/>
      <c r="CN92" s="32"/>
      <c r="CO92" s="32"/>
      <c r="CP92" s="32"/>
      <c r="CQ92" s="32"/>
      <c r="CR92" s="32"/>
      <c r="CS92" s="32"/>
      <c r="CT92" s="32" t="s">
        <v>462</v>
      </c>
      <c r="CU92" s="32" t="s">
        <v>462</v>
      </c>
      <c r="CV92" s="32" t="s">
        <v>463</v>
      </c>
      <c r="CW92" s="32" t="s">
        <v>464</v>
      </c>
      <c r="CX92" s="32" t="s">
        <v>463</v>
      </c>
      <c r="CY92" s="32" t="s">
        <v>462</v>
      </c>
      <c r="CZ92" s="32" t="s">
        <v>463</v>
      </c>
      <c r="DA92" s="32" t="s">
        <v>463</v>
      </c>
      <c r="DB92" s="32" t="s">
        <v>464</v>
      </c>
      <c r="DC92" s="32" t="s">
        <v>464</v>
      </c>
      <c r="DD92" s="32" t="s">
        <v>462</v>
      </c>
      <c r="DE92" s="32" t="s">
        <v>464</v>
      </c>
      <c r="DF92" s="32" t="s">
        <v>464</v>
      </c>
      <c r="DG92" s="32" t="s">
        <v>464</v>
      </c>
      <c r="DH92" s="32" t="s">
        <v>464</v>
      </c>
      <c r="DI92" s="32" t="s">
        <v>464</v>
      </c>
      <c r="DJ92" s="32" t="s">
        <v>462</v>
      </c>
      <c r="DK92" s="32" t="s">
        <v>465</v>
      </c>
      <c r="DL92" s="32" t="s">
        <v>462</v>
      </c>
      <c r="DM92" s="32" t="s">
        <v>464</v>
      </c>
      <c r="DN92" s="32" t="s">
        <v>463</v>
      </c>
      <c r="DO92" s="32" t="s">
        <v>462</v>
      </c>
      <c r="DP92" s="32" t="s">
        <v>463</v>
      </c>
      <c r="DQ92" s="32" t="s">
        <v>465</v>
      </c>
      <c r="DR92" s="32" t="s">
        <v>462</v>
      </c>
      <c r="DS92" s="32" t="s">
        <v>463</v>
      </c>
      <c r="DT92" s="32" t="s">
        <v>465</v>
      </c>
      <c r="DU92" s="32" t="s">
        <v>464</v>
      </c>
      <c r="DV92" s="32" t="s">
        <v>464</v>
      </c>
      <c r="DW92" s="32" t="s">
        <v>463</v>
      </c>
      <c r="DX92" s="32" t="s">
        <v>462</v>
      </c>
      <c r="DY92" s="32" t="s">
        <v>464</v>
      </c>
      <c r="DZ92" s="32" t="s">
        <v>464</v>
      </c>
      <c r="EA92" s="32" t="s">
        <v>462</v>
      </c>
      <c r="EB92" s="32" t="s">
        <v>464</v>
      </c>
      <c r="EC92" s="32" t="s">
        <v>463</v>
      </c>
      <c r="ED92" s="32" t="s">
        <v>463</v>
      </c>
      <c r="EE92" s="32" t="s">
        <v>465</v>
      </c>
      <c r="EF92" s="32" t="s">
        <v>462</v>
      </c>
      <c r="EG92" s="32" t="s">
        <v>463</v>
      </c>
      <c r="EH92" s="32" t="s">
        <v>463</v>
      </c>
      <c r="EI92" s="32" t="s">
        <v>464</v>
      </c>
      <c r="EJ92" s="32" t="s">
        <v>462</v>
      </c>
      <c r="EK92" s="32" t="s">
        <v>462</v>
      </c>
      <c r="EL92" s="32" t="s">
        <v>462</v>
      </c>
      <c r="EM92" s="32" t="s">
        <v>463</v>
      </c>
      <c r="EN92" s="32" t="s">
        <v>464</v>
      </c>
      <c r="EO92" s="32" t="s">
        <v>466</v>
      </c>
      <c r="EP92" s="32" t="s">
        <v>462</v>
      </c>
      <c r="EQ92" s="32" t="s">
        <v>463</v>
      </c>
      <c r="ER92" s="32" t="s">
        <v>462</v>
      </c>
      <c r="ES92" s="32" t="s">
        <v>464</v>
      </c>
      <c r="ET92" s="32" t="s">
        <v>463</v>
      </c>
      <c r="EU92" s="32" t="s">
        <v>464</v>
      </c>
      <c r="EV92" s="32" t="s">
        <v>464</v>
      </c>
      <c r="EW92" s="32" t="s">
        <v>467</v>
      </c>
      <c r="EX92" s="32" t="s">
        <v>464</v>
      </c>
      <c r="EY92" s="32" t="s">
        <v>464</v>
      </c>
      <c r="EZ92" s="32" t="s">
        <v>464</v>
      </c>
      <c r="FA92" s="32" t="s">
        <v>462</v>
      </c>
      <c r="FB92" s="32" t="s">
        <v>464</v>
      </c>
      <c r="FC92" s="32" t="s">
        <v>462</v>
      </c>
      <c r="FD92" s="32" t="s">
        <v>462</v>
      </c>
      <c r="FE92" s="32" t="s">
        <v>464</v>
      </c>
      <c r="FF92" s="32" t="s">
        <v>464</v>
      </c>
      <c r="FG92" s="32" t="s">
        <v>462</v>
      </c>
      <c r="FH92" s="32" t="s">
        <v>462</v>
      </c>
      <c r="FI92" s="32" t="s">
        <v>462</v>
      </c>
      <c r="FJ92" s="32" t="s">
        <v>464</v>
      </c>
      <c r="FK92" s="32" t="s">
        <v>464</v>
      </c>
      <c r="FL92" s="32" t="s">
        <v>464</v>
      </c>
      <c r="FM92" s="32" t="s">
        <v>464</v>
      </c>
      <c r="FN92" s="32" t="s">
        <v>468</v>
      </c>
      <c r="FO92" s="32" t="s">
        <v>463</v>
      </c>
      <c r="FP92" s="32" t="s">
        <v>469</v>
      </c>
      <c r="FQ92" s="32" t="s">
        <v>400</v>
      </c>
      <c r="FR92" s="32" t="s">
        <v>469</v>
      </c>
      <c r="FS92" s="32" t="s">
        <v>463</v>
      </c>
      <c r="FT92" s="32" t="s">
        <v>462</v>
      </c>
      <c r="FU92" s="32" t="s">
        <v>463</v>
      </c>
      <c r="FV92" s="32" t="s">
        <v>464</v>
      </c>
      <c r="FW92" s="32" t="s">
        <v>463</v>
      </c>
      <c r="FX92" s="32" t="s">
        <v>464</v>
      </c>
      <c r="FY92" s="32" t="s">
        <v>464</v>
      </c>
      <c r="FZ92" s="32" t="s">
        <v>463</v>
      </c>
      <c r="GA92" s="32" t="s">
        <v>463</v>
      </c>
      <c r="GB92" s="32" t="s">
        <v>464</v>
      </c>
      <c r="GC92" s="32" t="s">
        <v>464</v>
      </c>
      <c r="GD92" s="32" t="s">
        <v>462</v>
      </c>
      <c r="GE92" s="32" t="s">
        <v>464</v>
      </c>
      <c r="GF92" s="32" t="s">
        <v>463</v>
      </c>
      <c r="GG92" s="32" t="s">
        <v>465</v>
      </c>
      <c r="GH92" s="32" t="s">
        <v>462</v>
      </c>
      <c r="GI92" s="32" t="s">
        <v>462</v>
      </c>
      <c r="GJ92" s="32" t="s">
        <v>464</v>
      </c>
      <c r="GK92" s="32" t="s">
        <v>462</v>
      </c>
      <c r="GL92" s="32" t="s">
        <v>464</v>
      </c>
      <c r="GM92" s="32" t="s">
        <v>463</v>
      </c>
      <c r="GN92" s="32" t="s">
        <v>462</v>
      </c>
      <c r="GO92" s="32" t="s">
        <v>464</v>
      </c>
      <c r="GP92" s="32" t="s">
        <v>470</v>
      </c>
      <c r="GQ92" s="32" t="s">
        <v>462</v>
      </c>
      <c r="GR92" s="32" t="s">
        <v>462</v>
      </c>
      <c r="GS92" s="32" t="s">
        <v>467</v>
      </c>
      <c r="GT92" s="32" t="s">
        <v>463</v>
      </c>
      <c r="GU92" s="32" t="s">
        <v>462</v>
      </c>
      <c r="GV92" s="32" t="s">
        <v>462</v>
      </c>
      <c r="GW92" s="32" t="s">
        <v>467</v>
      </c>
      <c r="GX92" s="32" t="s">
        <v>463</v>
      </c>
      <c r="GY92" s="32" t="s">
        <v>464</v>
      </c>
      <c r="GZ92" s="32" t="s">
        <v>463</v>
      </c>
      <c r="HA92" s="32" t="s">
        <v>471</v>
      </c>
      <c r="HB92" s="32" t="s">
        <v>462</v>
      </c>
      <c r="HC92" s="32" t="s">
        <v>464</v>
      </c>
      <c r="HD92" s="32" t="s">
        <v>464</v>
      </c>
      <c r="HE92" s="32" t="s">
        <v>462</v>
      </c>
      <c r="HF92" s="32" t="s">
        <v>468</v>
      </c>
      <c r="HG92" s="32" t="s">
        <v>464</v>
      </c>
      <c r="HH92" s="32" t="s">
        <v>464</v>
      </c>
      <c r="HI92" s="32" t="s">
        <v>464</v>
      </c>
      <c r="HJ92" s="32" t="s">
        <v>469</v>
      </c>
      <c r="HK92" s="32" t="s">
        <v>464</v>
      </c>
      <c r="HL92" s="32" t="s">
        <v>472</v>
      </c>
      <c r="HM92" s="32" t="s">
        <v>462</v>
      </c>
      <c r="HN92" s="32" t="s">
        <v>463</v>
      </c>
      <c r="HO92" s="32" t="s">
        <v>471</v>
      </c>
      <c r="HP92" s="32" t="s">
        <v>462</v>
      </c>
      <c r="HQ92" s="32" t="s">
        <v>463</v>
      </c>
      <c r="HR92" s="32" t="s">
        <v>463</v>
      </c>
      <c r="HS92" s="32" t="s">
        <v>464</v>
      </c>
      <c r="HT92" s="32" t="s">
        <v>464</v>
      </c>
      <c r="HU92" s="32" t="s">
        <v>462</v>
      </c>
      <c r="HV92" s="32" t="s">
        <v>463</v>
      </c>
      <c r="HW92" s="32" t="s">
        <v>465</v>
      </c>
      <c r="HX92" s="32" t="s">
        <v>464</v>
      </c>
      <c r="HY92" s="32" t="s">
        <v>464</v>
      </c>
      <c r="HZ92" s="32" t="s">
        <v>464</v>
      </c>
      <c r="IA92" s="32" t="s">
        <v>464</v>
      </c>
      <c r="IB92" s="32" t="s">
        <v>464</v>
      </c>
      <c r="IC92" s="32" t="s">
        <v>464</v>
      </c>
      <c r="ID92" s="32" t="s">
        <v>464</v>
      </c>
      <c r="IE92" s="32" t="s">
        <v>462</v>
      </c>
      <c r="IF92" s="32" t="s">
        <v>462</v>
      </c>
      <c r="IG92" s="32" t="s">
        <v>463</v>
      </c>
      <c r="IH92" s="32" t="s">
        <v>464</v>
      </c>
      <c r="II92" s="32" t="s">
        <v>464</v>
      </c>
      <c r="IJ92" s="32" t="s">
        <v>468</v>
      </c>
      <c r="IK92" s="32" t="s">
        <v>463</v>
      </c>
      <c r="IL92" s="32" t="s">
        <v>464</v>
      </c>
      <c r="IM92" s="32" t="s">
        <v>464</v>
      </c>
      <c r="IN92" s="32" t="s">
        <v>462</v>
      </c>
      <c r="IO92" s="32" t="s">
        <v>464</v>
      </c>
      <c r="IP92" s="32" t="s">
        <v>464</v>
      </c>
      <c r="IQ92" s="32" t="s">
        <v>464</v>
      </c>
      <c r="IR92" s="32" t="s">
        <v>464</v>
      </c>
      <c r="IS92" s="32" t="s">
        <v>464</v>
      </c>
      <c r="IT92" s="32" t="s">
        <v>462</v>
      </c>
      <c r="IU92" s="32" t="s">
        <v>464</v>
      </c>
      <c r="IV92" s="32" t="s">
        <v>463</v>
      </c>
      <c r="IW92" s="32" t="s">
        <v>464</v>
      </c>
      <c r="IX92" s="32" t="s">
        <v>464</v>
      </c>
      <c r="IY92" s="32" t="s">
        <v>462</v>
      </c>
      <c r="IZ92" s="32" t="s">
        <v>465</v>
      </c>
      <c r="JA92" s="32" t="s">
        <v>462</v>
      </c>
      <c r="JB92" s="32" t="s">
        <v>464</v>
      </c>
      <c r="JC92" s="32" t="s">
        <v>462</v>
      </c>
      <c r="JD92" s="32" t="s">
        <v>462</v>
      </c>
      <c r="JE92" s="32" t="s">
        <v>463</v>
      </c>
      <c r="JF92" s="32" t="s">
        <v>464</v>
      </c>
      <c r="JG92" s="32" t="s">
        <v>462</v>
      </c>
      <c r="JH92" s="32" t="s">
        <v>463</v>
      </c>
      <c r="JI92" s="32" t="s">
        <v>464</v>
      </c>
      <c r="JJ92" s="32" t="s">
        <v>464</v>
      </c>
      <c r="JK92" s="32" t="s">
        <v>462</v>
      </c>
      <c r="JL92" s="32" t="s">
        <v>467</v>
      </c>
      <c r="JM92" s="32" t="s">
        <v>463</v>
      </c>
      <c r="JN92" s="32" t="s">
        <v>462</v>
      </c>
      <c r="JO92" s="32" t="s">
        <v>464</v>
      </c>
      <c r="JP92" s="32"/>
      <c r="JQ92" s="54"/>
      <c r="JR92" s="37"/>
      <c r="JS92" s="53"/>
      <c r="JT92" s="28"/>
      <c r="JU92" s="28"/>
      <c r="JV92" s="33"/>
      <c r="JW92" s="31"/>
      <c r="JX92" s="28"/>
      <c r="JY92" s="31"/>
      <c r="JZ92" s="29"/>
      <c r="KA92" s="28"/>
      <c r="KB92" s="31"/>
    </row>
    <row r="93" spans="1:288" ht="15" customHeight="1">
      <c r="A93" s="91" t="s">
        <v>27</v>
      </c>
      <c r="B93" s="30">
        <v>23000267</v>
      </c>
      <c r="C93" s="35">
        <v>91.56</v>
      </c>
      <c r="D93" s="35">
        <v>66.59</v>
      </c>
      <c r="E93" s="35">
        <v>11.43</v>
      </c>
      <c r="F93" s="37"/>
      <c r="G93" s="29" t="s">
        <v>430</v>
      </c>
      <c r="H93" s="29" t="s">
        <v>448</v>
      </c>
      <c r="I93" s="29"/>
      <c r="J93" s="36"/>
      <c r="K93" s="224"/>
      <c r="L93" s="93"/>
      <c r="M93" s="93"/>
      <c r="N93" s="93"/>
      <c r="O93" s="93"/>
      <c r="P93" s="93"/>
      <c r="Q93" s="136"/>
      <c r="R93" s="128"/>
      <c r="S93" s="94"/>
      <c r="T93" s="128"/>
      <c r="U93" s="94"/>
      <c r="V93" s="94"/>
      <c r="W93" s="94"/>
      <c r="X93" s="128"/>
      <c r="Y93" s="129"/>
      <c r="Z93" s="94"/>
      <c r="AA93" s="128"/>
      <c r="AB93" s="93"/>
      <c r="AC93" s="92"/>
      <c r="AD93" s="92"/>
      <c r="AE93" s="92"/>
      <c r="AF93" s="92"/>
      <c r="AG93" s="92"/>
      <c r="AH93" s="92"/>
      <c r="AI93" s="92"/>
      <c r="AJ93" s="92"/>
      <c r="AK93" s="92"/>
      <c r="AL93" s="92"/>
      <c r="AM93" s="92"/>
      <c r="AN93" s="92"/>
      <c r="AO93" s="92"/>
      <c r="AP93" s="92"/>
      <c r="AQ93" s="92"/>
      <c r="AR93" s="92"/>
      <c r="AS93" s="92"/>
      <c r="AT93" s="92"/>
      <c r="AU93" s="92"/>
      <c r="AV93" s="92"/>
      <c r="AW93" s="92"/>
      <c r="AX93" s="93" t="s">
        <v>424</v>
      </c>
      <c r="AY93" s="92"/>
      <c r="AZ93" s="92"/>
      <c r="BA93" s="92"/>
      <c r="BB93" s="92"/>
      <c r="BC93" s="92"/>
      <c r="BD93" s="92"/>
      <c r="BE93" s="92"/>
      <c r="BF93" s="92"/>
      <c r="BG93" s="92"/>
      <c r="BH93" s="92"/>
      <c r="BI93" s="92"/>
      <c r="BJ93" s="92"/>
      <c r="BK93" s="92"/>
      <c r="BL93" s="92"/>
      <c r="BM93" s="92"/>
      <c r="BN93" s="92"/>
      <c r="BO93" s="92"/>
      <c r="BP93" s="92"/>
      <c r="BQ93" s="92"/>
      <c r="BR93" s="92"/>
      <c r="BS93" s="92"/>
      <c r="BT93" s="92"/>
      <c r="BU93" s="28"/>
      <c r="BV93" s="28"/>
      <c r="BW93" s="28"/>
      <c r="BX93" s="28"/>
      <c r="BY93" s="28"/>
      <c r="BZ93" s="28"/>
      <c r="CA93" s="28"/>
      <c r="CB93" s="28"/>
      <c r="CC93" s="28"/>
      <c r="CD93" s="28"/>
      <c r="CE93" s="28"/>
      <c r="CF93" s="28"/>
      <c r="CG93" s="28"/>
      <c r="CH93" s="28"/>
      <c r="CI93" s="28"/>
      <c r="CJ93" s="28"/>
      <c r="CK93" s="28"/>
      <c r="CL93" s="28"/>
      <c r="CM93" s="28"/>
      <c r="CN93" s="28"/>
      <c r="CO93" s="28"/>
      <c r="CP93" s="28"/>
      <c r="CQ93" s="28"/>
      <c r="CR93" s="28"/>
      <c r="CS93" s="28"/>
      <c r="CT93" s="28"/>
      <c r="CU93" s="28"/>
      <c r="CV93" s="28"/>
      <c r="CW93" s="28"/>
      <c r="CX93" s="28"/>
      <c r="CY93" s="28"/>
      <c r="CZ93" s="28"/>
      <c r="DA93" s="28"/>
      <c r="DB93" s="28"/>
      <c r="DC93" s="28"/>
      <c r="DD93" s="28"/>
      <c r="DE93" s="28"/>
      <c r="DF93" s="28"/>
      <c r="DG93" s="28"/>
      <c r="DH93" s="28"/>
      <c r="DI93" s="28"/>
      <c r="DJ93" s="28"/>
      <c r="DK93" s="28"/>
      <c r="DL93" s="28"/>
      <c r="DM93" s="28"/>
      <c r="DN93" s="28"/>
      <c r="DO93" s="28"/>
      <c r="DP93" s="28"/>
      <c r="DQ93" s="28"/>
      <c r="DR93" s="28"/>
      <c r="DS93" s="28"/>
      <c r="DT93" s="28"/>
      <c r="DU93" s="28"/>
      <c r="DV93" s="28"/>
      <c r="DW93" s="28"/>
      <c r="DX93" s="28"/>
      <c r="DY93" s="28"/>
      <c r="DZ93" s="28"/>
      <c r="EA93" s="28"/>
      <c r="EB93" s="28"/>
      <c r="EC93" s="28"/>
      <c r="ED93" s="28"/>
      <c r="EE93" s="28"/>
      <c r="EF93" s="28"/>
      <c r="EG93" s="28"/>
      <c r="EH93" s="28"/>
      <c r="EI93" s="28"/>
      <c r="EJ93" s="28"/>
      <c r="EK93" s="28"/>
      <c r="EL93" s="28"/>
      <c r="EM93" s="28"/>
      <c r="EN93" s="28"/>
      <c r="EO93" s="28"/>
      <c r="EP93" s="28"/>
      <c r="EQ93" s="28"/>
      <c r="ER93" s="28"/>
      <c r="ES93" s="28"/>
      <c r="ET93" s="28"/>
      <c r="EU93" s="28"/>
      <c r="EV93" s="28"/>
      <c r="EW93" s="28"/>
      <c r="EX93" s="28"/>
      <c r="EY93" s="28"/>
      <c r="EZ93" s="28"/>
      <c r="FA93" s="28"/>
      <c r="FB93" s="28"/>
      <c r="FC93" s="28"/>
      <c r="FD93" s="28"/>
      <c r="FE93" s="28"/>
      <c r="FF93" s="28"/>
      <c r="FG93" s="28"/>
      <c r="FH93" s="28"/>
      <c r="FI93" s="28"/>
      <c r="FJ93" s="28"/>
      <c r="FK93" s="28"/>
      <c r="FL93" s="28"/>
      <c r="FM93" s="28"/>
      <c r="FN93" s="28"/>
      <c r="FO93" s="28"/>
      <c r="FP93" s="28"/>
      <c r="FQ93" s="28"/>
      <c r="FR93" s="28"/>
      <c r="FS93" s="28"/>
      <c r="FT93" s="28"/>
      <c r="FU93" s="28"/>
      <c r="FV93" s="28"/>
      <c r="FW93" s="28"/>
      <c r="FX93" s="28"/>
      <c r="FY93" s="28"/>
      <c r="FZ93" s="28"/>
      <c r="GA93" s="28"/>
      <c r="GB93" s="28"/>
      <c r="GC93" s="28"/>
      <c r="GD93" s="28"/>
      <c r="GE93" s="28"/>
      <c r="GF93" s="28"/>
      <c r="GG93" s="28"/>
      <c r="GH93" s="28"/>
      <c r="GI93" s="28"/>
      <c r="GJ93" s="28"/>
      <c r="GK93" s="28"/>
      <c r="GL93" s="28"/>
      <c r="GM93" s="28"/>
      <c r="GN93" s="28"/>
      <c r="GO93" s="28"/>
      <c r="GP93" s="28"/>
      <c r="GQ93" s="28"/>
      <c r="GR93" s="28"/>
      <c r="GS93" s="28"/>
      <c r="GT93" s="28"/>
      <c r="GU93" s="28"/>
      <c r="GV93" s="28"/>
      <c r="GW93" s="28"/>
      <c r="GX93" s="28"/>
      <c r="GY93" s="28"/>
      <c r="GZ93" s="28"/>
      <c r="HA93" s="28"/>
      <c r="HB93" s="28"/>
      <c r="HC93" s="28"/>
      <c r="HD93" s="28"/>
      <c r="HE93" s="28"/>
      <c r="HF93" s="28"/>
      <c r="HG93" s="28"/>
      <c r="HH93" s="28"/>
      <c r="HI93" s="28"/>
      <c r="HJ93" s="28"/>
      <c r="HK93" s="28"/>
      <c r="HL93" s="28"/>
      <c r="HM93" s="28"/>
      <c r="HN93" s="28"/>
      <c r="HO93" s="28"/>
      <c r="HP93" s="28"/>
      <c r="HQ93" s="28"/>
      <c r="HR93" s="28"/>
      <c r="HS93" s="28"/>
      <c r="HT93" s="28"/>
      <c r="HU93" s="28"/>
      <c r="HV93" s="28"/>
      <c r="HW93" s="28"/>
      <c r="HX93" s="28"/>
      <c r="HY93" s="28"/>
      <c r="HZ93" s="28"/>
      <c r="IA93" s="28"/>
      <c r="IB93" s="28"/>
      <c r="IC93" s="28"/>
      <c r="ID93" s="28"/>
      <c r="IE93" s="28"/>
      <c r="IF93" s="28"/>
      <c r="IG93" s="28"/>
      <c r="IH93" s="28"/>
      <c r="II93" s="28"/>
      <c r="IJ93" s="28"/>
      <c r="IK93" s="28"/>
      <c r="IL93" s="28"/>
      <c r="IM93" s="28"/>
      <c r="IN93" s="28"/>
      <c r="IO93" s="28"/>
      <c r="IP93" s="28"/>
      <c r="IQ93" s="28"/>
      <c r="IR93" s="28"/>
      <c r="IS93" s="28"/>
      <c r="IT93" s="28"/>
      <c r="IU93" s="28"/>
      <c r="IV93" s="28"/>
      <c r="IW93" s="28"/>
      <c r="IX93" s="28"/>
      <c r="IY93" s="28"/>
      <c r="IZ93" s="28"/>
      <c r="JA93" s="28"/>
      <c r="JB93" s="28"/>
      <c r="JC93" s="28"/>
      <c r="JD93" s="28"/>
      <c r="JE93" s="28"/>
      <c r="JF93" s="28"/>
      <c r="JG93" s="28"/>
      <c r="JH93" s="28"/>
      <c r="JI93" s="28"/>
      <c r="JJ93" s="28"/>
      <c r="JK93" s="28"/>
      <c r="JL93" s="28"/>
      <c r="JM93" s="28"/>
      <c r="JN93" s="28"/>
      <c r="JO93" s="28"/>
      <c r="JP93" s="28" t="s">
        <v>417</v>
      </c>
      <c r="JQ93" s="169"/>
      <c r="JR93" s="37"/>
      <c r="JS93" s="53"/>
      <c r="JT93" s="28"/>
      <c r="JU93" s="28"/>
      <c r="JV93" s="31"/>
      <c r="JW93" s="33"/>
      <c r="JX93" s="31"/>
      <c r="JY93" s="33"/>
      <c r="JZ93" s="29"/>
      <c r="KA93" s="28"/>
      <c r="KB93" s="28"/>
    </row>
    <row r="94" spans="1:288" ht="15" customHeight="1">
      <c r="A94" s="91" t="s">
        <v>27</v>
      </c>
      <c r="B94" s="30">
        <v>23000200</v>
      </c>
      <c r="C94" s="35">
        <v>95.13</v>
      </c>
      <c r="D94" s="35">
        <v>64.11</v>
      </c>
      <c r="E94" s="35">
        <v>11.92</v>
      </c>
      <c r="F94" s="35">
        <v>18.89</v>
      </c>
      <c r="G94" s="29" t="s">
        <v>430</v>
      </c>
      <c r="H94" s="54">
        <v>0.32729999999999998</v>
      </c>
      <c r="I94" s="29"/>
      <c r="J94" s="36"/>
      <c r="K94" s="224"/>
      <c r="L94" s="93"/>
      <c r="M94" s="93"/>
      <c r="N94" s="93"/>
      <c r="O94" s="93"/>
      <c r="P94" s="93"/>
      <c r="Q94" s="136"/>
      <c r="R94" s="128"/>
      <c r="S94" s="94"/>
      <c r="T94" s="128"/>
      <c r="U94" s="94"/>
      <c r="V94" s="94"/>
      <c r="W94" s="94"/>
      <c r="X94" s="128"/>
      <c r="Y94" s="129"/>
      <c r="Z94" s="94"/>
      <c r="AA94" s="128"/>
      <c r="AB94" s="93"/>
      <c r="AC94" s="92"/>
      <c r="AD94" s="92"/>
      <c r="AE94" s="92"/>
      <c r="AF94" s="92"/>
      <c r="AG94" s="92"/>
      <c r="AH94" s="92"/>
      <c r="AI94" s="92"/>
      <c r="AJ94" s="92"/>
      <c r="AK94" s="92"/>
      <c r="AL94" s="92"/>
      <c r="AM94" s="92"/>
      <c r="AN94" s="92"/>
      <c r="AO94" s="92"/>
      <c r="AP94" s="92"/>
      <c r="AQ94" s="92"/>
      <c r="AR94" s="92"/>
      <c r="AS94" s="92"/>
      <c r="AT94" s="92"/>
      <c r="AU94" s="92"/>
      <c r="AV94" s="92"/>
      <c r="AW94" s="92"/>
      <c r="AX94" s="128">
        <v>11.55</v>
      </c>
      <c r="AY94" s="128">
        <v>0.48</v>
      </c>
      <c r="AZ94" s="92"/>
      <c r="BA94" s="92"/>
      <c r="BB94" s="92"/>
      <c r="BC94" s="92"/>
      <c r="BD94" s="92"/>
      <c r="BE94" s="92"/>
      <c r="BF94" s="92"/>
      <c r="BG94" s="92"/>
      <c r="BH94" s="92"/>
      <c r="BI94" s="92"/>
      <c r="BJ94" s="92"/>
      <c r="BK94" s="92"/>
      <c r="BL94" s="92"/>
      <c r="BM94" s="92"/>
      <c r="BN94" s="92"/>
      <c r="BO94" s="92"/>
      <c r="BP94" s="92"/>
      <c r="BQ94" s="92"/>
      <c r="BR94" s="92"/>
      <c r="BS94" s="92"/>
      <c r="BT94" s="92"/>
      <c r="BU94" s="28"/>
      <c r="BV94" s="28"/>
      <c r="BW94" s="28"/>
      <c r="BX94" s="28"/>
      <c r="BY94" s="28"/>
      <c r="BZ94" s="28"/>
      <c r="CA94" s="28"/>
      <c r="CB94" s="28"/>
      <c r="CC94" s="28"/>
      <c r="CD94" s="28"/>
      <c r="CE94" s="28"/>
      <c r="CF94" s="28"/>
      <c r="CG94" s="28"/>
      <c r="CH94" s="28"/>
      <c r="CI94" s="28"/>
      <c r="CJ94" s="28"/>
      <c r="CK94" s="28"/>
      <c r="CL94" s="28"/>
      <c r="CM94" s="28"/>
      <c r="CN94" s="28"/>
      <c r="CO94" s="28"/>
      <c r="CP94" s="28"/>
      <c r="CQ94" s="28"/>
      <c r="CR94" s="28"/>
      <c r="CS94" s="28"/>
      <c r="CT94" s="28"/>
      <c r="CU94" s="28"/>
      <c r="CV94" s="28"/>
      <c r="CW94" s="28"/>
      <c r="CX94" s="28"/>
      <c r="CY94" s="28"/>
      <c r="CZ94" s="28"/>
      <c r="DA94" s="28"/>
      <c r="DB94" s="28"/>
      <c r="DC94" s="28"/>
      <c r="DD94" s="28"/>
      <c r="DE94" s="28"/>
      <c r="DF94" s="28"/>
      <c r="DG94" s="28"/>
      <c r="DH94" s="28"/>
      <c r="DI94" s="28"/>
      <c r="DJ94" s="28"/>
      <c r="DK94" s="28"/>
      <c r="DL94" s="28"/>
      <c r="DM94" s="28"/>
      <c r="DN94" s="28"/>
      <c r="DO94" s="28"/>
      <c r="DP94" s="28"/>
      <c r="DQ94" s="28"/>
      <c r="DR94" s="28"/>
      <c r="DS94" s="28"/>
      <c r="DT94" s="28"/>
      <c r="DU94" s="28"/>
      <c r="DV94" s="28"/>
      <c r="DW94" s="28"/>
      <c r="DX94" s="28"/>
      <c r="DY94" s="28"/>
      <c r="DZ94" s="28"/>
      <c r="EA94" s="28"/>
      <c r="EB94" s="28"/>
      <c r="EC94" s="28"/>
      <c r="ED94" s="28"/>
      <c r="EE94" s="28"/>
      <c r="EF94" s="28"/>
      <c r="EG94" s="28"/>
      <c r="EH94" s="28"/>
      <c r="EI94" s="28"/>
      <c r="EJ94" s="28"/>
      <c r="EK94" s="28"/>
      <c r="EL94" s="28"/>
      <c r="EM94" s="28"/>
      <c r="EN94" s="28"/>
      <c r="EO94" s="28"/>
      <c r="EP94" s="28"/>
      <c r="EQ94" s="28"/>
      <c r="ER94" s="28"/>
      <c r="ES94" s="28"/>
      <c r="ET94" s="28"/>
      <c r="EU94" s="28"/>
      <c r="EV94" s="28"/>
      <c r="EW94" s="28"/>
      <c r="EX94" s="28"/>
      <c r="EY94" s="28"/>
      <c r="EZ94" s="28"/>
      <c r="FA94" s="28"/>
      <c r="FB94" s="28"/>
      <c r="FC94" s="28"/>
      <c r="FD94" s="28"/>
      <c r="FE94" s="28"/>
      <c r="FF94" s="28"/>
      <c r="FG94" s="28"/>
      <c r="FH94" s="28"/>
      <c r="FI94" s="28"/>
      <c r="FJ94" s="28"/>
      <c r="FK94" s="28"/>
      <c r="FL94" s="28"/>
      <c r="FM94" s="28"/>
      <c r="FN94" s="28"/>
      <c r="FO94" s="28"/>
      <c r="FP94" s="28"/>
      <c r="FQ94" s="28"/>
      <c r="FR94" s="28"/>
      <c r="FS94" s="28"/>
      <c r="FT94" s="28"/>
      <c r="FU94" s="28"/>
      <c r="FV94" s="28"/>
      <c r="FW94" s="28"/>
      <c r="FX94" s="28"/>
      <c r="FY94" s="28"/>
      <c r="FZ94" s="28"/>
      <c r="GA94" s="28"/>
      <c r="GB94" s="28"/>
      <c r="GC94" s="28"/>
      <c r="GD94" s="28"/>
      <c r="GE94" s="28"/>
      <c r="GF94" s="28"/>
      <c r="GG94" s="28"/>
      <c r="GH94" s="28"/>
      <c r="GI94" s="28"/>
      <c r="GJ94" s="28"/>
      <c r="GK94" s="28"/>
      <c r="GL94" s="28"/>
      <c r="GM94" s="28"/>
      <c r="GN94" s="28"/>
      <c r="GO94" s="28"/>
      <c r="GP94" s="28"/>
      <c r="GQ94" s="28"/>
      <c r="GR94" s="28"/>
      <c r="GS94" s="28"/>
      <c r="GT94" s="28"/>
      <c r="GU94" s="28"/>
      <c r="GV94" s="28"/>
      <c r="GW94" s="28"/>
      <c r="GX94" s="28"/>
      <c r="GY94" s="28"/>
      <c r="GZ94" s="28"/>
      <c r="HA94" s="28"/>
      <c r="HB94" s="28"/>
      <c r="HC94" s="28"/>
      <c r="HD94" s="28"/>
      <c r="HE94" s="28"/>
      <c r="HF94" s="28"/>
      <c r="HG94" s="28"/>
      <c r="HH94" s="28"/>
      <c r="HI94" s="28"/>
      <c r="HJ94" s="28"/>
      <c r="HK94" s="28"/>
      <c r="HL94" s="28"/>
      <c r="HM94" s="28"/>
      <c r="HN94" s="28"/>
      <c r="HO94" s="28"/>
      <c r="HP94" s="28"/>
      <c r="HQ94" s="28"/>
      <c r="HR94" s="28"/>
      <c r="HS94" s="28"/>
      <c r="HT94" s="28"/>
      <c r="HU94" s="28"/>
      <c r="HV94" s="28"/>
      <c r="HW94" s="28"/>
      <c r="HX94" s="28"/>
      <c r="HY94" s="28"/>
      <c r="HZ94" s="28"/>
      <c r="IA94" s="28"/>
      <c r="IB94" s="28"/>
      <c r="IC94" s="28"/>
      <c r="ID94" s="28"/>
      <c r="IE94" s="28"/>
      <c r="IF94" s="28"/>
      <c r="IG94" s="28"/>
      <c r="IH94" s="28"/>
      <c r="II94" s="28"/>
      <c r="IJ94" s="28"/>
      <c r="IK94" s="28"/>
      <c r="IL94" s="28"/>
      <c r="IM94" s="28"/>
      <c r="IN94" s="28"/>
      <c r="IO94" s="28"/>
      <c r="IP94" s="28"/>
      <c r="IQ94" s="28"/>
      <c r="IR94" s="28"/>
      <c r="IS94" s="28"/>
      <c r="IT94" s="28"/>
      <c r="IU94" s="28"/>
      <c r="IV94" s="28"/>
      <c r="IW94" s="28"/>
      <c r="IX94" s="28"/>
      <c r="IY94" s="28"/>
      <c r="IZ94" s="28"/>
      <c r="JA94" s="28"/>
      <c r="JB94" s="28"/>
      <c r="JC94" s="28"/>
      <c r="JD94" s="28"/>
      <c r="JE94" s="28"/>
      <c r="JF94" s="28"/>
      <c r="JG94" s="28"/>
      <c r="JH94" s="28"/>
      <c r="JI94" s="28"/>
      <c r="JJ94" s="28"/>
      <c r="JK94" s="28"/>
      <c r="JL94" s="28"/>
      <c r="JM94" s="28"/>
      <c r="JN94" s="28"/>
      <c r="JO94" s="28"/>
      <c r="JP94" s="28" t="s">
        <v>417</v>
      </c>
      <c r="JQ94" s="169"/>
      <c r="JR94" s="37"/>
      <c r="JS94" s="53"/>
      <c r="JT94" s="28"/>
      <c r="JU94" s="28"/>
      <c r="JV94" s="28"/>
      <c r="JW94" s="31"/>
      <c r="JX94" s="30"/>
      <c r="JY94" s="33"/>
      <c r="JZ94" s="29" t="s">
        <v>428</v>
      </c>
      <c r="KA94" s="30"/>
      <c r="KB94" s="28"/>
    </row>
    <row r="95" spans="1:288" ht="15" customHeight="1">
      <c r="A95" s="91" t="s">
        <v>27</v>
      </c>
      <c r="B95" s="30">
        <v>23000213</v>
      </c>
      <c r="C95" s="35">
        <v>90.59</v>
      </c>
      <c r="D95" s="35">
        <v>67.58</v>
      </c>
      <c r="E95" s="35">
        <v>10.43</v>
      </c>
      <c r="F95" s="35">
        <v>13.7</v>
      </c>
      <c r="G95" s="37">
        <v>0.505</v>
      </c>
      <c r="H95" s="54" t="s">
        <v>448</v>
      </c>
      <c r="I95" s="29"/>
      <c r="J95" s="36"/>
      <c r="K95" s="224"/>
      <c r="L95" s="93"/>
      <c r="M95" s="93"/>
      <c r="N95" s="93"/>
      <c r="O95" s="93"/>
      <c r="P95" s="93"/>
      <c r="Q95" s="136"/>
      <c r="R95" s="128"/>
      <c r="S95" s="94"/>
      <c r="T95" s="128"/>
      <c r="U95" s="94"/>
      <c r="V95" s="94"/>
      <c r="W95" s="94"/>
      <c r="X95" s="128"/>
      <c r="Y95" s="129"/>
      <c r="Z95" s="94"/>
      <c r="AA95" s="128"/>
      <c r="AB95" s="93"/>
      <c r="AC95" s="92"/>
      <c r="AD95" s="92"/>
      <c r="AE95" s="92"/>
      <c r="AF95" s="92"/>
      <c r="AG95" s="92"/>
      <c r="AH95" s="92"/>
      <c r="AI95" s="92"/>
      <c r="AJ95" s="92"/>
      <c r="AK95" s="92"/>
      <c r="AL95" s="92"/>
      <c r="AM95" s="92"/>
      <c r="AN95" s="92"/>
      <c r="AO95" s="92"/>
      <c r="AP95" s="92"/>
      <c r="AQ95" s="92"/>
      <c r="AR95" s="92"/>
      <c r="AS95" s="92"/>
      <c r="AT95" s="92"/>
      <c r="AU95" s="92"/>
      <c r="AV95" s="92"/>
      <c r="AW95" s="92"/>
      <c r="AX95" s="93" t="s">
        <v>424</v>
      </c>
      <c r="AY95" s="92"/>
      <c r="AZ95" s="92"/>
      <c r="BA95" s="92"/>
      <c r="BB95" s="92"/>
      <c r="BC95" s="92"/>
      <c r="BD95" s="92"/>
      <c r="BE95" s="92"/>
      <c r="BF95" s="92"/>
      <c r="BG95" s="92"/>
      <c r="BH95" s="92"/>
      <c r="BI95" s="92"/>
      <c r="BJ95" s="92"/>
      <c r="BK95" s="92"/>
      <c r="BL95" s="92"/>
      <c r="BM95" s="92"/>
      <c r="BN95" s="92"/>
      <c r="BO95" s="92"/>
      <c r="BP95" s="92"/>
      <c r="BQ95" s="92"/>
      <c r="BR95" s="92"/>
      <c r="BS95" s="92"/>
      <c r="BT95" s="92"/>
      <c r="BU95" s="28"/>
      <c r="BV95" s="28"/>
      <c r="BW95" s="28"/>
      <c r="BX95" s="28"/>
      <c r="BY95" s="28"/>
      <c r="BZ95" s="28"/>
      <c r="CA95" s="28"/>
      <c r="CB95" s="28"/>
      <c r="CC95" s="28"/>
      <c r="CD95" s="28"/>
      <c r="CE95" s="28"/>
      <c r="CF95" s="28"/>
      <c r="CG95" s="28"/>
      <c r="CH95" s="28"/>
      <c r="CI95" s="28"/>
      <c r="CJ95" s="28"/>
      <c r="CK95" s="28"/>
      <c r="CL95" s="28"/>
      <c r="CM95" s="28"/>
      <c r="CN95" s="28"/>
      <c r="CO95" s="28"/>
      <c r="CP95" s="28"/>
      <c r="CQ95" s="28"/>
      <c r="CR95" s="28"/>
      <c r="CS95" s="28"/>
      <c r="CT95" s="28"/>
      <c r="CU95" s="28"/>
      <c r="CV95" s="28"/>
      <c r="CW95" s="28"/>
      <c r="CX95" s="28"/>
      <c r="CY95" s="28"/>
      <c r="CZ95" s="28"/>
      <c r="DA95" s="28"/>
      <c r="DB95" s="28"/>
      <c r="DC95" s="28"/>
      <c r="DD95" s="28"/>
      <c r="DE95" s="28"/>
      <c r="DF95" s="28"/>
      <c r="DG95" s="28"/>
      <c r="DH95" s="28"/>
      <c r="DI95" s="28"/>
      <c r="DJ95" s="28"/>
      <c r="DK95" s="28"/>
      <c r="DL95" s="28"/>
      <c r="DM95" s="28"/>
      <c r="DN95" s="28"/>
      <c r="DO95" s="28"/>
      <c r="DP95" s="28"/>
      <c r="DQ95" s="28"/>
      <c r="DR95" s="28"/>
      <c r="DS95" s="28"/>
      <c r="DT95" s="28"/>
      <c r="DU95" s="28"/>
      <c r="DV95" s="28"/>
      <c r="DW95" s="28"/>
      <c r="DX95" s="28"/>
      <c r="DY95" s="28"/>
      <c r="DZ95" s="28"/>
      <c r="EA95" s="28"/>
      <c r="EB95" s="28"/>
      <c r="EC95" s="28"/>
      <c r="ED95" s="28"/>
      <c r="EE95" s="28"/>
      <c r="EF95" s="28"/>
      <c r="EG95" s="28"/>
      <c r="EH95" s="28"/>
      <c r="EI95" s="28"/>
      <c r="EJ95" s="28"/>
      <c r="EK95" s="28"/>
      <c r="EL95" s="28"/>
      <c r="EM95" s="28"/>
      <c r="EN95" s="28"/>
      <c r="EO95" s="28"/>
      <c r="EP95" s="28"/>
      <c r="EQ95" s="28"/>
      <c r="ER95" s="28"/>
      <c r="ES95" s="28"/>
      <c r="ET95" s="28"/>
      <c r="EU95" s="28"/>
      <c r="EV95" s="28"/>
      <c r="EW95" s="28"/>
      <c r="EX95" s="28"/>
      <c r="EY95" s="28"/>
      <c r="EZ95" s="28"/>
      <c r="FA95" s="28"/>
      <c r="FB95" s="28"/>
      <c r="FC95" s="28"/>
      <c r="FD95" s="28"/>
      <c r="FE95" s="28"/>
      <c r="FF95" s="28"/>
      <c r="FG95" s="28"/>
      <c r="FH95" s="28"/>
      <c r="FI95" s="28"/>
      <c r="FJ95" s="28"/>
      <c r="FK95" s="28"/>
      <c r="FL95" s="28"/>
      <c r="FM95" s="28"/>
      <c r="FN95" s="28"/>
      <c r="FO95" s="28"/>
      <c r="FP95" s="28"/>
      <c r="FQ95" s="28"/>
      <c r="FR95" s="28"/>
      <c r="FS95" s="28"/>
      <c r="FT95" s="28"/>
      <c r="FU95" s="28"/>
      <c r="FV95" s="28"/>
      <c r="FW95" s="28"/>
      <c r="FX95" s="28"/>
      <c r="FY95" s="28"/>
      <c r="FZ95" s="28"/>
      <c r="GA95" s="28"/>
      <c r="GB95" s="28"/>
      <c r="GC95" s="28"/>
      <c r="GD95" s="28"/>
      <c r="GE95" s="28"/>
      <c r="GF95" s="28"/>
      <c r="GG95" s="28"/>
      <c r="GH95" s="28"/>
      <c r="GI95" s="28"/>
      <c r="GJ95" s="28"/>
      <c r="GK95" s="28"/>
      <c r="GL95" s="28"/>
      <c r="GM95" s="28"/>
      <c r="GN95" s="28"/>
      <c r="GO95" s="28"/>
      <c r="GP95" s="28"/>
      <c r="GQ95" s="28"/>
      <c r="GR95" s="28"/>
      <c r="GS95" s="28"/>
      <c r="GT95" s="28"/>
      <c r="GU95" s="28"/>
      <c r="GV95" s="28"/>
      <c r="GW95" s="28"/>
      <c r="GX95" s="28"/>
      <c r="GY95" s="28"/>
      <c r="GZ95" s="28"/>
      <c r="HA95" s="28"/>
      <c r="HB95" s="28"/>
      <c r="HC95" s="28"/>
      <c r="HD95" s="28"/>
      <c r="HE95" s="28"/>
      <c r="HF95" s="28"/>
      <c r="HG95" s="28"/>
      <c r="HH95" s="28"/>
      <c r="HI95" s="28"/>
      <c r="HJ95" s="28"/>
      <c r="HK95" s="28"/>
      <c r="HL95" s="28"/>
      <c r="HM95" s="28"/>
      <c r="HN95" s="28"/>
      <c r="HO95" s="28"/>
      <c r="HP95" s="28"/>
      <c r="HQ95" s="28"/>
      <c r="HR95" s="28"/>
      <c r="HS95" s="28"/>
      <c r="HT95" s="28"/>
      <c r="HU95" s="28"/>
      <c r="HV95" s="28"/>
      <c r="HW95" s="28"/>
      <c r="HX95" s="28"/>
      <c r="HY95" s="28"/>
      <c r="HZ95" s="28"/>
      <c r="IA95" s="28"/>
      <c r="IB95" s="28"/>
      <c r="IC95" s="28"/>
      <c r="ID95" s="28"/>
      <c r="IE95" s="28"/>
      <c r="IF95" s="28"/>
      <c r="IG95" s="28"/>
      <c r="IH95" s="28"/>
      <c r="II95" s="28"/>
      <c r="IJ95" s="28"/>
      <c r="IK95" s="28"/>
      <c r="IL95" s="28"/>
      <c r="IM95" s="28"/>
      <c r="IN95" s="28"/>
      <c r="IO95" s="28"/>
      <c r="IP95" s="28"/>
      <c r="IQ95" s="28"/>
      <c r="IR95" s="28"/>
      <c r="IS95" s="28"/>
      <c r="IT95" s="28"/>
      <c r="IU95" s="28"/>
      <c r="IV95" s="28"/>
      <c r="IW95" s="28"/>
      <c r="IX95" s="28"/>
      <c r="IY95" s="28"/>
      <c r="IZ95" s="28"/>
      <c r="JA95" s="28"/>
      <c r="JB95" s="28"/>
      <c r="JC95" s="28"/>
      <c r="JD95" s="28"/>
      <c r="JE95" s="28"/>
      <c r="JF95" s="28"/>
      <c r="JG95" s="28"/>
      <c r="JH95" s="28"/>
      <c r="JI95" s="28"/>
      <c r="JJ95" s="28"/>
      <c r="JK95" s="28"/>
      <c r="JL95" s="28"/>
      <c r="JM95" s="28"/>
      <c r="JN95" s="28"/>
      <c r="JO95" s="28"/>
      <c r="JP95" s="28" t="s">
        <v>417</v>
      </c>
      <c r="JQ95" s="169"/>
      <c r="JR95" s="37"/>
      <c r="JS95" s="53"/>
      <c r="JT95" s="28"/>
      <c r="JU95" s="28"/>
      <c r="JV95" s="28"/>
      <c r="JW95" s="31"/>
      <c r="JX95" s="30"/>
      <c r="JY95" s="33"/>
      <c r="JZ95" s="38"/>
      <c r="KA95" s="30"/>
      <c r="KB95" s="28"/>
    </row>
    <row r="96" spans="1:288" ht="31.5" customHeight="1">
      <c r="A96" s="257" t="s">
        <v>27</v>
      </c>
      <c r="B96" s="30">
        <v>23000191</v>
      </c>
      <c r="C96" s="35">
        <v>93.66</v>
      </c>
      <c r="D96" s="35">
        <v>62.74</v>
      </c>
      <c r="E96" s="209">
        <v>10.62</v>
      </c>
      <c r="F96" s="35">
        <v>12.87</v>
      </c>
      <c r="G96" s="235">
        <v>3.4350000000000001</v>
      </c>
      <c r="H96" s="54">
        <v>0.52210000000000001</v>
      </c>
      <c r="I96" s="29"/>
      <c r="J96" s="36"/>
      <c r="K96" s="224"/>
      <c r="L96" s="93"/>
      <c r="M96" s="93"/>
      <c r="N96" s="93"/>
      <c r="O96" s="93"/>
      <c r="P96" s="93"/>
      <c r="Q96" s="136"/>
      <c r="R96" s="128"/>
      <c r="S96" s="94"/>
      <c r="T96" s="128"/>
      <c r="U96" s="94"/>
      <c r="V96" s="94"/>
      <c r="W96" s="94"/>
      <c r="X96" s="128"/>
      <c r="Y96" s="129"/>
      <c r="Z96" s="94"/>
      <c r="AA96" s="128"/>
      <c r="AB96" s="93"/>
      <c r="AC96" s="92"/>
      <c r="AD96" s="92"/>
      <c r="AE96" s="92"/>
      <c r="AF96" s="92"/>
      <c r="AG96" s="92"/>
      <c r="AH96" s="92"/>
      <c r="AI96" s="92"/>
      <c r="AJ96" s="92"/>
      <c r="AK96" s="92"/>
      <c r="AL96" s="92"/>
      <c r="AM96" s="92"/>
      <c r="AN96" s="92"/>
      <c r="AO96" s="92"/>
      <c r="AP96" s="92"/>
      <c r="AQ96" s="92"/>
      <c r="AR96" s="92"/>
      <c r="AS96" s="92"/>
      <c r="AT96" s="92"/>
      <c r="AU96" s="92"/>
      <c r="AV96" s="92"/>
      <c r="AW96" s="92"/>
      <c r="AX96" s="128">
        <v>4.13</v>
      </c>
      <c r="AY96" s="256">
        <v>2.8</v>
      </c>
      <c r="AZ96" s="92"/>
      <c r="BA96" s="92"/>
      <c r="BB96" s="92"/>
      <c r="BC96" s="92"/>
      <c r="BD96" s="92"/>
      <c r="BE96" s="92"/>
      <c r="BF96" s="92"/>
      <c r="BG96" s="92"/>
      <c r="BH96" s="92"/>
      <c r="BI96" s="92"/>
      <c r="BJ96" s="92"/>
      <c r="BK96" s="92"/>
      <c r="BL96" s="92"/>
      <c r="BM96" s="92"/>
      <c r="BN96" s="92"/>
      <c r="BO96" s="92"/>
      <c r="BP96" s="92"/>
      <c r="BQ96" s="92"/>
      <c r="BR96" s="92"/>
      <c r="BS96" s="92"/>
      <c r="BT96" s="92"/>
      <c r="BU96" s="28"/>
      <c r="BV96" s="28"/>
      <c r="BW96" s="28"/>
      <c r="BX96" s="28"/>
      <c r="BY96" s="28"/>
      <c r="BZ96" s="28"/>
      <c r="CA96" s="28"/>
      <c r="CB96" s="28"/>
      <c r="CC96" s="28"/>
      <c r="CD96" s="28"/>
      <c r="CE96" s="28"/>
      <c r="CF96" s="28"/>
      <c r="CG96" s="28"/>
      <c r="CH96" s="28"/>
      <c r="CI96" s="28"/>
      <c r="CJ96" s="28"/>
      <c r="CK96" s="28"/>
      <c r="CL96" s="28"/>
      <c r="CM96" s="28"/>
      <c r="CN96" s="28"/>
      <c r="CO96" s="28"/>
      <c r="CP96" s="28"/>
      <c r="CQ96" s="28"/>
      <c r="CR96" s="28"/>
      <c r="CS96" s="28"/>
      <c r="CT96" s="28"/>
      <c r="CU96" s="28"/>
      <c r="CV96" s="28"/>
      <c r="CW96" s="28"/>
      <c r="CX96" s="28"/>
      <c r="CY96" s="28"/>
      <c r="CZ96" s="28"/>
      <c r="DA96" s="28"/>
      <c r="DB96" s="28"/>
      <c r="DC96" s="28"/>
      <c r="DD96" s="28"/>
      <c r="DE96" s="28"/>
      <c r="DF96" s="28"/>
      <c r="DG96" s="28"/>
      <c r="DH96" s="28"/>
      <c r="DI96" s="28"/>
      <c r="DJ96" s="28"/>
      <c r="DK96" s="28"/>
      <c r="DL96" s="28"/>
      <c r="DM96" s="28"/>
      <c r="DN96" s="28"/>
      <c r="DO96" s="28"/>
      <c r="DP96" s="28"/>
      <c r="DQ96" s="28"/>
      <c r="DR96" s="28"/>
      <c r="DS96" s="28"/>
      <c r="DT96" s="28"/>
      <c r="DU96" s="28"/>
      <c r="DV96" s="28"/>
      <c r="DW96" s="28"/>
      <c r="DX96" s="28"/>
      <c r="DY96" s="28"/>
      <c r="DZ96" s="28"/>
      <c r="EA96" s="28"/>
      <c r="EB96" s="28"/>
      <c r="EC96" s="28"/>
      <c r="ED96" s="28"/>
      <c r="EE96" s="28"/>
      <c r="EF96" s="28"/>
      <c r="EG96" s="28"/>
      <c r="EH96" s="28"/>
      <c r="EI96" s="28"/>
      <c r="EJ96" s="28"/>
      <c r="EK96" s="28"/>
      <c r="EL96" s="28"/>
      <c r="EM96" s="28"/>
      <c r="EN96" s="28"/>
      <c r="EO96" s="28"/>
      <c r="EP96" s="28"/>
      <c r="EQ96" s="28"/>
      <c r="ER96" s="28"/>
      <c r="ES96" s="28"/>
      <c r="ET96" s="28"/>
      <c r="EU96" s="28"/>
      <c r="EV96" s="28"/>
      <c r="EW96" s="28"/>
      <c r="EX96" s="28"/>
      <c r="EY96" s="28"/>
      <c r="EZ96" s="28"/>
      <c r="FA96" s="28"/>
      <c r="FB96" s="28"/>
      <c r="FC96" s="28"/>
      <c r="FD96" s="28"/>
      <c r="FE96" s="28"/>
      <c r="FF96" s="28"/>
      <c r="FG96" s="28"/>
      <c r="FH96" s="28"/>
      <c r="FI96" s="28"/>
      <c r="FJ96" s="28"/>
      <c r="FK96" s="28"/>
      <c r="FL96" s="28"/>
      <c r="FM96" s="28"/>
      <c r="FN96" s="28"/>
      <c r="FO96" s="28"/>
      <c r="FP96" s="28"/>
      <c r="FQ96" s="28"/>
      <c r="FR96" s="28"/>
      <c r="FS96" s="28"/>
      <c r="FT96" s="28"/>
      <c r="FU96" s="28"/>
      <c r="FV96" s="28"/>
      <c r="FW96" s="28"/>
      <c r="FX96" s="28"/>
      <c r="FY96" s="28"/>
      <c r="FZ96" s="28"/>
      <c r="GA96" s="28"/>
      <c r="GB96" s="28"/>
      <c r="GC96" s="28"/>
      <c r="GD96" s="28"/>
      <c r="GE96" s="28"/>
      <c r="GF96" s="28"/>
      <c r="GG96" s="28"/>
      <c r="GH96" s="28"/>
      <c r="GI96" s="28"/>
      <c r="GJ96" s="28"/>
      <c r="GK96" s="28"/>
      <c r="GL96" s="28"/>
      <c r="GM96" s="28"/>
      <c r="GN96" s="28"/>
      <c r="GO96" s="28"/>
      <c r="GP96" s="28"/>
      <c r="GQ96" s="28"/>
      <c r="GR96" s="28"/>
      <c r="GS96" s="28"/>
      <c r="GT96" s="28"/>
      <c r="GU96" s="28"/>
      <c r="GV96" s="28"/>
      <c r="GW96" s="28"/>
      <c r="GX96" s="28"/>
      <c r="GY96" s="28"/>
      <c r="GZ96" s="28"/>
      <c r="HA96" s="28"/>
      <c r="HB96" s="28"/>
      <c r="HC96" s="28"/>
      <c r="HD96" s="28"/>
      <c r="HE96" s="28"/>
      <c r="HF96" s="28"/>
      <c r="HG96" s="28"/>
      <c r="HH96" s="28"/>
      <c r="HI96" s="28"/>
      <c r="HJ96" s="28"/>
      <c r="HK96" s="28"/>
      <c r="HL96" s="28"/>
      <c r="HM96" s="28"/>
      <c r="HN96" s="28"/>
      <c r="HO96" s="28"/>
      <c r="HP96" s="28"/>
      <c r="HQ96" s="28"/>
      <c r="HR96" s="28"/>
      <c r="HS96" s="28"/>
      <c r="HT96" s="28"/>
      <c r="HU96" s="28"/>
      <c r="HV96" s="28"/>
      <c r="HW96" s="28"/>
      <c r="HX96" s="28"/>
      <c r="HY96" s="28"/>
      <c r="HZ96" s="28"/>
      <c r="IA96" s="28"/>
      <c r="IB96" s="28"/>
      <c r="IC96" s="28"/>
      <c r="ID96" s="28"/>
      <c r="IE96" s="28"/>
      <c r="IF96" s="28"/>
      <c r="IG96" s="28"/>
      <c r="IH96" s="28"/>
      <c r="II96" s="28"/>
      <c r="IJ96" s="28"/>
      <c r="IK96" s="28"/>
      <c r="IL96" s="28"/>
      <c r="IM96" s="28"/>
      <c r="IN96" s="28"/>
      <c r="IO96" s="28"/>
      <c r="IP96" s="28"/>
      <c r="IQ96" s="28"/>
      <c r="IR96" s="28"/>
      <c r="IS96" s="28"/>
      <c r="IT96" s="28"/>
      <c r="IU96" s="28"/>
      <c r="IV96" s="28"/>
      <c r="IW96" s="28"/>
      <c r="IX96" s="28"/>
      <c r="IY96" s="28"/>
      <c r="IZ96" s="28"/>
      <c r="JA96" s="28"/>
      <c r="JB96" s="28"/>
      <c r="JC96" s="28"/>
      <c r="JD96" s="28"/>
      <c r="JE96" s="28"/>
      <c r="JF96" s="28"/>
      <c r="JG96" s="28"/>
      <c r="JH96" s="28"/>
      <c r="JI96" s="28"/>
      <c r="JJ96" s="28"/>
      <c r="JK96" s="28"/>
      <c r="JL96" s="28"/>
      <c r="JM96" s="28"/>
      <c r="JN96" s="28"/>
      <c r="JO96" s="28"/>
      <c r="JP96" s="255" t="s">
        <v>484</v>
      </c>
      <c r="JQ96" s="169"/>
      <c r="JR96" s="37"/>
      <c r="JS96" s="53"/>
      <c r="JT96" s="28"/>
      <c r="JU96" s="28"/>
      <c r="JV96" s="28"/>
      <c r="JW96" s="31"/>
      <c r="JX96" s="30"/>
      <c r="JY96" s="33"/>
      <c r="JZ96" s="38"/>
      <c r="KA96" s="30"/>
      <c r="KB96" s="28"/>
    </row>
    <row r="97" spans="1:288" ht="15" customHeight="1">
      <c r="A97" s="91" t="s">
        <v>27</v>
      </c>
      <c r="B97" s="30">
        <v>23000141</v>
      </c>
      <c r="C97" s="35">
        <v>91.06</v>
      </c>
      <c r="D97" s="35"/>
      <c r="E97" s="35"/>
      <c r="F97" s="35"/>
      <c r="G97" s="37"/>
      <c r="H97" s="54"/>
      <c r="I97" s="29"/>
      <c r="J97" s="29"/>
      <c r="K97" s="224"/>
      <c r="L97" s="93"/>
      <c r="M97" s="93"/>
      <c r="N97" s="93"/>
      <c r="O97" s="93"/>
      <c r="P97" s="93"/>
      <c r="Q97" s="93"/>
      <c r="R97" s="128"/>
      <c r="S97" s="94"/>
      <c r="T97" s="128"/>
      <c r="U97" s="94"/>
      <c r="V97" s="93"/>
      <c r="W97" s="94"/>
      <c r="X97" s="128"/>
      <c r="Y97" s="93"/>
      <c r="Z97" s="94"/>
      <c r="AA97" s="128"/>
      <c r="AB97" s="93"/>
      <c r="AC97" s="92"/>
      <c r="AD97" s="92"/>
      <c r="AE97" s="92"/>
      <c r="AF97" s="92"/>
      <c r="AG97" s="92"/>
      <c r="AH97" s="92"/>
      <c r="AI97" s="92"/>
      <c r="AJ97" s="92"/>
      <c r="AK97" s="92"/>
      <c r="AL97" s="92"/>
      <c r="AM97" s="92"/>
      <c r="AN97" s="92"/>
      <c r="AO97" s="92"/>
      <c r="AP97" s="92"/>
      <c r="AQ97" s="92"/>
      <c r="AR97" s="92"/>
      <c r="AS97" s="92"/>
      <c r="AT97" s="92"/>
      <c r="AU97" s="92"/>
      <c r="AV97" s="92"/>
      <c r="AW97" s="92"/>
      <c r="AX97" s="93" t="s">
        <v>424</v>
      </c>
      <c r="AY97" s="92"/>
      <c r="AZ97" s="92"/>
      <c r="BA97" s="92"/>
      <c r="BB97" s="92"/>
      <c r="BC97" s="92"/>
      <c r="BD97" s="92"/>
      <c r="BE97" s="92"/>
      <c r="BF97" s="92"/>
      <c r="BG97" s="92"/>
      <c r="BH97" s="92"/>
      <c r="BI97" s="92"/>
      <c r="BJ97" s="92"/>
      <c r="BK97" s="92"/>
      <c r="BL97" s="92"/>
      <c r="BM97" s="92"/>
      <c r="BN97" s="92"/>
      <c r="BO97" s="92"/>
      <c r="BP97" s="92"/>
      <c r="BQ97" s="92"/>
      <c r="BR97" s="92"/>
      <c r="BS97" s="92"/>
      <c r="BT97" s="92"/>
      <c r="BU97" s="32"/>
      <c r="BV97" s="32"/>
      <c r="BW97" s="32"/>
      <c r="BX97" s="32"/>
      <c r="BY97" s="32"/>
      <c r="BZ97" s="32"/>
      <c r="CA97" s="32"/>
      <c r="CB97" s="32"/>
      <c r="CC97" s="32"/>
      <c r="CD97" s="32"/>
      <c r="CE97" s="32"/>
      <c r="CF97" s="32"/>
      <c r="CG97" s="32"/>
      <c r="CH97" s="32"/>
      <c r="CI97" s="32"/>
      <c r="CJ97" s="32"/>
      <c r="CK97" s="32"/>
      <c r="CL97" s="32"/>
      <c r="CM97" s="32"/>
      <c r="CN97" s="32"/>
      <c r="CO97" s="32"/>
      <c r="CP97" s="32"/>
      <c r="CQ97" s="32"/>
      <c r="CR97" s="32"/>
      <c r="CS97" s="32"/>
      <c r="CT97" s="32"/>
      <c r="CU97" s="32"/>
      <c r="CV97" s="32"/>
      <c r="CW97" s="32"/>
      <c r="CX97" s="32"/>
      <c r="CY97" s="32"/>
      <c r="CZ97" s="32"/>
      <c r="DA97" s="32"/>
      <c r="DB97" s="32"/>
      <c r="DC97" s="32"/>
      <c r="DD97" s="32"/>
      <c r="DE97" s="32"/>
      <c r="DF97" s="32"/>
      <c r="DG97" s="32"/>
      <c r="DH97" s="32"/>
      <c r="DI97" s="32"/>
      <c r="DJ97" s="32"/>
      <c r="DK97" s="32"/>
      <c r="DL97" s="32"/>
      <c r="DM97" s="32"/>
      <c r="DN97" s="32"/>
      <c r="DO97" s="32"/>
      <c r="DP97" s="32"/>
      <c r="DQ97" s="32"/>
      <c r="DR97" s="32"/>
      <c r="DS97" s="32"/>
      <c r="DT97" s="32"/>
      <c r="DU97" s="32"/>
      <c r="DV97" s="32"/>
      <c r="DW97" s="32"/>
      <c r="DX97" s="32"/>
      <c r="DY97" s="32"/>
      <c r="DZ97" s="32"/>
      <c r="EA97" s="32"/>
      <c r="EB97" s="32"/>
      <c r="EC97" s="32"/>
      <c r="ED97" s="32"/>
      <c r="EE97" s="32"/>
      <c r="EF97" s="32"/>
      <c r="EG97" s="32"/>
      <c r="EH97" s="32"/>
      <c r="EI97" s="32"/>
      <c r="EJ97" s="32"/>
      <c r="EK97" s="32"/>
      <c r="EL97" s="32"/>
      <c r="EM97" s="32"/>
      <c r="EN97" s="32"/>
      <c r="EO97" s="32"/>
      <c r="EP97" s="32"/>
      <c r="EQ97" s="32"/>
      <c r="ER97" s="32"/>
      <c r="ES97" s="32"/>
      <c r="ET97" s="32"/>
      <c r="EU97" s="32"/>
      <c r="EV97" s="32"/>
      <c r="EW97" s="32"/>
      <c r="EX97" s="32"/>
      <c r="EY97" s="32"/>
      <c r="EZ97" s="32"/>
      <c r="FA97" s="32"/>
      <c r="FB97" s="32"/>
      <c r="FC97" s="32"/>
      <c r="FD97" s="32"/>
      <c r="FE97" s="32"/>
      <c r="FF97" s="32"/>
      <c r="FG97" s="32"/>
      <c r="FH97" s="32"/>
      <c r="FI97" s="32"/>
      <c r="FJ97" s="32"/>
      <c r="FK97" s="32"/>
      <c r="FL97" s="32"/>
      <c r="FM97" s="32"/>
      <c r="FN97" s="32"/>
      <c r="FO97" s="32"/>
      <c r="FP97" s="32"/>
      <c r="FQ97" s="32"/>
      <c r="FR97" s="32"/>
      <c r="FS97" s="32"/>
      <c r="FT97" s="32"/>
      <c r="FU97" s="32"/>
      <c r="FV97" s="32"/>
      <c r="FW97" s="32"/>
      <c r="FX97" s="32"/>
      <c r="FY97" s="32"/>
      <c r="FZ97" s="32"/>
      <c r="GA97" s="32"/>
      <c r="GB97" s="32"/>
      <c r="GC97" s="32"/>
      <c r="GD97" s="32"/>
      <c r="GE97" s="32"/>
      <c r="GF97" s="32"/>
      <c r="GG97" s="32"/>
      <c r="GH97" s="32"/>
      <c r="GI97" s="32"/>
      <c r="GJ97" s="32"/>
      <c r="GK97" s="32"/>
      <c r="GL97" s="32"/>
      <c r="GM97" s="32"/>
      <c r="GN97" s="32"/>
      <c r="GO97" s="32"/>
      <c r="GP97" s="32"/>
      <c r="GQ97" s="32"/>
      <c r="GR97" s="32"/>
      <c r="GS97" s="32"/>
      <c r="GT97" s="32"/>
      <c r="GU97" s="32"/>
      <c r="GV97" s="32"/>
      <c r="GW97" s="32"/>
      <c r="GX97" s="32"/>
      <c r="GY97" s="32"/>
      <c r="GZ97" s="32"/>
      <c r="HA97" s="32"/>
      <c r="HB97" s="32"/>
      <c r="HC97" s="32"/>
      <c r="HD97" s="32"/>
      <c r="HE97" s="32"/>
      <c r="HF97" s="32"/>
      <c r="HG97" s="32"/>
      <c r="HH97" s="32"/>
      <c r="HI97" s="32"/>
      <c r="HJ97" s="32"/>
      <c r="HK97" s="32"/>
      <c r="HL97" s="32"/>
      <c r="HM97" s="32"/>
      <c r="HN97" s="32"/>
      <c r="HO97" s="32"/>
      <c r="HP97" s="32"/>
      <c r="HQ97" s="32"/>
      <c r="HR97" s="32"/>
      <c r="HS97" s="32"/>
      <c r="HT97" s="32"/>
      <c r="HU97" s="32"/>
      <c r="HV97" s="32"/>
      <c r="HW97" s="32"/>
      <c r="HX97" s="32"/>
      <c r="HY97" s="32"/>
      <c r="HZ97" s="32"/>
      <c r="IA97" s="32"/>
      <c r="IB97" s="32"/>
      <c r="IC97" s="32"/>
      <c r="ID97" s="32"/>
      <c r="IE97" s="32"/>
      <c r="IF97" s="32"/>
      <c r="IG97" s="32"/>
      <c r="IH97" s="32"/>
      <c r="II97" s="32"/>
      <c r="IJ97" s="32"/>
      <c r="IK97" s="32"/>
      <c r="IL97" s="32"/>
      <c r="IM97" s="32"/>
      <c r="IN97" s="32"/>
      <c r="IO97" s="32"/>
      <c r="IP97" s="32"/>
      <c r="IQ97" s="32"/>
      <c r="IR97" s="32"/>
      <c r="IS97" s="32"/>
      <c r="IT97" s="32"/>
      <c r="IU97" s="32"/>
      <c r="IV97" s="32"/>
      <c r="IW97" s="32"/>
      <c r="IX97" s="32"/>
      <c r="IY97" s="32"/>
      <c r="IZ97" s="32"/>
      <c r="JA97" s="32"/>
      <c r="JB97" s="32"/>
      <c r="JC97" s="32"/>
      <c r="JD97" s="32"/>
      <c r="JE97" s="32"/>
      <c r="JF97" s="32"/>
      <c r="JG97" s="32"/>
      <c r="JH97" s="32"/>
      <c r="JI97" s="32"/>
      <c r="JJ97" s="32"/>
      <c r="JK97" s="32"/>
      <c r="JL97" s="32"/>
      <c r="JM97" s="32"/>
      <c r="JN97" s="32"/>
      <c r="JO97" s="32"/>
      <c r="JP97" s="32"/>
      <c r="JQ97" s="54"/>
      <c r="JR97" s="35"/>
      <c r="JS97" s="53"/>
      <c r="JT97" s="28"/>
      <c r="JU97" s="28"/>
      <c r="JV97" s="28"/>
      <c r="JW97" s="28"/>
      <c r="JX97" s="28"/>
      <c r="JY97" s="30"/>
      <c r="JZ97" s="29"/>
      <c r="KA97" s="28"/>
      <c r="KB97" s="28"/>
    </row>
    <row r="98" spans="1:288" ht="15" customHeight="1">
      <c r="A98" s="91" t="s">
        <v>27</v>
      </c>
      <c r="B98" s="30">
        <v>23000141</v>
      </c>
      <c r="C98" s="35">
        <v>90.94</v>
      </c>
      <c r="D98" s="35"/>
      <c r="E98" s="35">
        <v>10.97</v>
      </c>
      <c r="F98" s="35"/>
      <c r="G98" s="37"/>
      <c r="H98" s="54"/>
      <c r="I98" s="29"/>
      <c r="J98" s="29"/>
      <c r="K98" s="224"/>
      <c r="L98" s="93"/>
      <c r="M98" s="93"/>
      <c r="N98" s="93"/>
      <c r="O98" s="93"/>
      <c r="P98" s="93"/>
      <c r="Q98" s="93"/>
      <c r="R98" s="128"/>
      <c r="S98" s="94"/>
      <c r="T98" s="128"/>
      <c r="U98" s="94"/>
      <c r="V98" s="93"/>
      <c r="W98" s="94"/>
      <c r="X98" s="128"/>
      <c r="Y98" s="93"/>
      <c r="Z98" s="94"/>
      <c r="AA98" s="92"/>
      <c r="AB98" s="92"/>
      <c r="AC98" s="92"/>
      <c r="AD98" s="92"/>
      <c r="AE98" s="92"/>
      <c r="AF98" s="92"/>
      <c r="AG98" s="92"/>
      <c r="AH98" s="92"/>
      <c r="AI98" s="92"/>
      <c r="AJ98" s="92"/>
      <c r="AK98" s="92"/>
      <c r="AL98" s="92"/>
      <c r="AM98" s="92"/>
      <c r="AN98" s="92"/>
      <c r="AO98" s="92"/>
      <c r="AP98" s="92"/>
      <c r="AQ98" s="92"/>
      <c r="AR98" s="92"/>
      <c r="AS98" s="92"/>
      <c r="AT98" s="92"/>
      <c r="AU98" s="92"/>
      <c r="AV98" s="92"/>
      <c r="AW98" s="92"/>
      <c r="AX98" s="92"/>
      <c r="AY98" s="92"/>
      <c r="AZ98" s="93" t="s">
        <v>440</v>
      </c>
      <c r="BA98" s="93" t="s">
        <v>440</v>
      </c>
      <c r="BB98" s="93" t="s">
        <v>440</v>
      </c>
      <c r="BC98" s="128">
        <v>0.51</v>
      </c>
      <c r="BD98" s="128">
        <v>1.1100000000000001</v>
      </c>
      <c r="BE98" s="128">
        <v>1.67</v>
      </c>
      <c r="BF98" s="93" t="s">
        <v>440</v>
      </c>
      <c r="BG98" s="128">
        <v>4.78</v>
      </c>
      <c r="BH98" s="128">
        <v>0.66</v>
      </c>
      <c r="BI98" s="93" t="s">
        <v>440</v>
      </c>
      <c r="BJ98" s="93" t="s">
        <v>440</v>
      </c>
      <c r="BK98" s="93" t="s">
        <v>440</v>
      </c>
      <c r="BL98" s="93" t="s">
        <v>440</v>
      </c>
      <c r="BM98" s="93" t="s">
        <v>440</v>
      </c>
      <c r="BN98" s="128">
        <v>3.23</v>
      </c>
      <c r="BO98" s="93" t="s">
        <v>440</v>
      </c>
      <c r="BP98" s="128">
        <v>0.71</v>
      </c>
      <c r="BQ98" s="93" t="s">
        <v>440</v>
      </c>
      <c r="BR98" s="93" t="s">
        <v>440</v>
      </c>
      <c r="BS98" s="128">
        <v>6.5</v>
      </c>
      <c r="BT98" s="93" t="s">
        <v>441</v>
      </c>
      <c r="BU98" s="32" t="s">
        <v>441</v>
      </c>
      <c r="BV98" s="32" t="s">
        <v>441</v>
      </c>
      <c r="BW98" s="32" t="s">
        <v>442</v>
      </c>
      <c r="BX98" s="32" t="s">
        <v>443</v>
      </c>
      <c r="BY98" s="32" t="s">
        <v>443</v>
      </c>
      <c r="BZ98" s="32" t="s">
        <v>441</v>
      </c>
      <c r="CA98" s="32" t="s">
        <v>443</v>
      </c>
      <c r="CB98" s="32" t="s">
        <v>443</v>
      </c>
      <c r="CC98" s="32" t="s">
        <v>441</v>
      </c>
      <c r="CD98" s="32" t="s">
        <v>443</v>
      </c>
      <c r="CE98" s="32" t="s">
        <v>443</v>
      </c>
      <c r="CF98" s="32" t="s">
        <v>443</v>
      </c>
      <c r="CG98" s="32" t="s">
        <v>443</v>
      </c>
      <c r="CH98" s="32" t="s">
        <v>444</v>
      </c>
      <c r="CI98" s="32" t="s">
        <v>443</v>
      </c>
      <c r="CJ98" s="32" t="s">
        <v>444</v>
      </c>
      <c r="CK98" s="32" t="s">
        <v>443</v>
      </c>
      <c r="CL98" s="32" t="s">
        <v>443</v>
      </c>
      <c r="CM98" s="32" t="s">
        <v>443</v>
      </c>
      <c r="CN98" s="32" t="s">
        <v>443</v>
      </c>
      <c r="CO98" s="32" t="s">
        <v>443</v>
      </c>
      <c r="CP98" s="32" t="s">
        <v>444</v>
      </c>
      <c r="CQ98" s="32" t="s">
        <v>443</v>
      </c>
      <c r="CR98" s="32" t="s">
        <v>443</v>
      </c>
      <c r="CS98" s="32"/>
      <c r="CT98" s="32"/>
      <c r="CU98" s="32"/>
      <c r="CV98" s="32"/>
      <c r="CW98" s="32"/>
      <c r="CX98" s="32"/>
      <c r="CY98" s="32"/>
      <c r="CZ98" s="32"/>
      <c r="DA98" s="32"/>
      <c r="DB98" s="32"/>
      <c r="DC98" s="32"/>
      <c r="DD98" s="32"/>
      <c r="DE98" s="32"/>
      <c r="DF98" s="32"/>
      <c r="DG98" s="32"/>
      <c r="DH98" s="32"/>
      <c r="DI98" s="32"/>
      <c r="DJ98" s="32"/>
      <c r="DK98" s="32"/>
      <c r="DL98" s="32"/>
      <c r="DM98" s="32"/>
      <c r="DN98" s="32"/>
      <c r="DO98" s="32"/>
      <c r="DP98" s="32"/>
      <c r="DQ98" s="32"/>
      <c r="DR98" s="32"/>
      <c r="DS98" s="32"/>
      <c r="DT98" s="32"/>
      <c r="DU98" s="32"/>
      <c r="DV98" s="32"/>
      <c r="DW98" s="32"/>
      <c r="DX98" s="32"/>
      <c r="DY98" s="32"/>
      <c r="DZ98" s="32"/>
      <c r="EA98" s="32"/>
      <c r="EB98" s="32"/>
      <c r="EC98" s="32"/>
      <c r="ED98" s="32"/>
      <c r="EE98" s="32"/>
      <c r="EF98" s="32"/>
      <c r="EG98" s="32"/>
      <c r="EH98" s="32"/>
      <c r="EI98" s="32"/>
      <c r="EJ98" s="32"/>
      <c r="EK98" s="32"/>
      <c r="EL98" s="32"/>
      <c r="EM98" s="32"/>
      <c r="EN98" s="32"/>
      <c r="EO98" s="32"/>
      <c r="EP98" s="32"/>
      <c r="EQ98" s="32"/>
      <c r="ER98" s="32"/>
      <c r="ES98" s="32"/>
      <c r="ET98" s="32"/>
      <c r="EU98" s="32"/>
      <c r="EV98" s="32"/>
      <c r="EW98" s="32"/>
      <c r="EX98" s="32"/>
      <c r="EY98" s="32"/>
      <c r="EZ98" s="32"/>
      <c r="FA98" s="32"/>
      <c r="FB98" s="32"/>
      <c r="FC98" s="32"/>
      <c r="FD98" s="32"/>
      <c r="FE98" s="32"/>
      <c r="FF98" s="32"/>
      <c r="FG98" s="32"/>
      <c r="FH98" s="32"/>
      <c r="FI98" s="32"/>
      <c r="FJ98" s="32"/>
      <c r="FK98" s="32"/>
      <c r="FL98" s="32"/>
      <c r="FM98" s="32"/>
      <c r="FN98" s="32"/>
      <c r="FO98" s="32"/>
      <c r="FP98" s="32"/>
      <c r="FQ98" s="32"/>
      <c r="FR98" s="32"/>
      <c r="FS98" s="32"/>
      <c r="FT98" s="32"/>
      <c r="FU98" s="32"/>
      <c r="FV98" s="32"/>
      <c r="FW98" s="32"/>
      <c r="FX98" s="32"/>
      <c r="FY98" s="32"/>
      <c r="FZ98" s="32"/>
      <c r="GA98" s="32"/>
      <c r="GB98" s="32"/>
      <c r="GC98" s="32"/>
      <c r="GD98" s="32"/>
      <c r="GE98" s="32"/>
      <c r="GF98" s="32"/>
      <c r="GG98" s="32"/>
      <c r="GH98" s="32"/>
      <c r="GI98" s="32"/>
      <c r="GJ98" s="32"/>
      <c r="GK98" s="32"/>
      <c r="GL98" s="32"/>
      <c r="GM98" s="32"/>
      <c r="GN98" s="32"/>
      <c r="GO98" s="32"/>
      <c r="GP98" s="32"/>
      <c r="GQ98" s="32"/>
      <c r="GR98" s="32"/>
      <c r="GS98" s="32"/>
      <c r="GT98" s="32"/>
      <c r="GU98" s="32"/>
      <c r="GV98" s="32"/>
      <c r="GW98" s="32"/>
      <c r="GX98" s="32"/>
      <c r="GY98" s="32"/>
      <c r="GZ98" s="32"/>
      <c r="HA98" s="32"/>
      <c r="HB98" s="32"/>
      <c r="HC98" s="32"/>
      <c r="HD98" s="32"/>
      <c r="HE98" s="32"/>
      <c r="HF98" s="32"/>
      <c r="HG98" s="32"/>
      <c r="HH98" s="32"/>
      <c r="HI98" s="32"/>
      <c r="HJ98" s="32"/>
      <c r="HK98" s="32"/>
      <c r="HL98" s="32"/>
      <c r="HM98" s="32"/>
      <c r="HN98" s="32"/>
      <c r="HO98" s="32"/>
      <c r="HP98" s="32"/>
      <c r="HQ98" s="32"/>
      <c r="HR98" s="32"/>
      <c r="HS98" s="32"/>
      <c r="HT98" s="32"/>
      <c r="HU98" s="32"/>
      <c r="HV98" s="32"/>
      <c r="HW98" s="32"/>
      <c r="HX98" s="32"/>
      <c r="HY98" s="32"/>
      <c r="HZ98" s="32"/>
      <c r="IA98" s="32"/>
      <c r="IB98" s="32"/>
      <c r="IC98" s="32"/>
      <c r="ID98" s="32"/>
      <c r="IE98" s="32"/>
      <c r="IF98" s="32"/>
      <c r="IG98" s="32"/>
      <c r="IH98" s="32"/>
      <c r="II98" s="32"/>
      <c r="IJ98" s="32"/>
      <c r="IK98" s="32"/>
      <c r="IL98" s="32"/>
      <c r="IM98" s="32"/>
      <c r="IN98" s="32"/>
      <c r="IO98" s="32"/>
      <c r="IP98" s="32"/>
      <c r="IQ98" s="32"/>
      <c r="IR98" s="32"/>
      <c r="IS98" s="32"/>
      <c r="IT98" s="32"/>
      <c r="IU98" s="32"/>
      <c r="IV98" s="32"/>
      <c r="IW98" s="32"/>
      <c r="IX98" s="32"/>
      <c r="IY98" s="32"/>
      <c r="IZ98" s="32"/>
      <c r="JA98" s="32"/>
      <c r="JB98" s="32"/>
      <c r="JC98" s="32"/>
      <c r="JD98" s="32"/>
      <c r="JE98" s="32"/>
      <c r="JF98" s="32"/>
      <c r="JG98" s="32"/>
      <c r="JH98" s="32"/>
      <c r="JI98" s="32"/>
      <c r="JJ98" s="32"/>
      <c r="JK98" s="32"/>
      <c r="JL98" s="32"/>
      <c r="JM98" s="32"/>
      <c r="JN98" s="32"/>
      <c r="JO98" s="32"/>
      <c r="JP98" s="32"/>
      <c r="JQ98" s="169"/>
      <c r="JR98" s="35"/>
      <c r="JS98" s="53"/>
      <c r="JT98" s="28"/>
      <c r="JU98" s="28"/>
      <c r="JV98" s="28"/>
      <c r="JW98" s="28"/>
      <c r="JX98" s="28"/>
      <c r="JY98" s="30"/>
      <c r="JZ98" s="29"/>
      <c r="KA98" s="28"/>
      <c r="KB98" s="28"/>
    </row>
    <row r="99" spans="1:288" ht="15" customHeight="1">
      <c r="A99" s="91" t="s">
        <v>27</v>
      </c>
      <c r="B99" s="30">
        <v>23000141</v>
      </c>
      <c r="C99" s="35">
        <v>90.81</v>
      </c>
      <c r="D99" s="35">
        <v>69.06</v>
      </c>
      <c r="E99" s="35">
        <v>10.09</v>
      </c>
      <c r="F99" s="35"/>
      <c r="G99" s="37" t="s">
        <v>430</v>
      </c>
      <c r="H99" s="54">
        <v>0.46529999999999999</v>
      </c>
      <c r="I99" s="29"/>
      <c r="J99" s="37"/>
      <c r="K99" s="224"/>
      <c r="L99" s="128"/>
      <c r="M99" s="93"/>
      <c r="N99" s="92"/>
      <c r="O99" s="92"/>
      <c r="P99" s="92"/>
      <c r="Q99" s="92"/>
      <c r="R99" s="128"/>
      <c r="S99" s="94"/>
      <c r="T99" s="128"/>
      <c r="U99" s="94"/>
      <c r="V99" s="92"/>
      <c r="W99" s="94"/>
      <c r="X99" s="128"/>
      <c r="Y99" s="92"/>
      <c r="Z99" s="94"/>
      <c r="AA99" s="92"/>
      <c r="AB99" s="92"/>
      <c r="AC99" s="92"/>
      <c r="AD99" s="92"/>
      <c r="AE99" s="92"/>
      <c r="AF99" s="92"/>
      <c r="AG99" s="92"/>
      <c r="AH99" s="92"/>
      <c r="AI99" s="92"/>
      <c r="AJ99" s="92"/>
      <c r="AK99" s="92"/>
      <c r="AL99" s="92"/>
      <c r="AM99" s="92"/>
      <c r="AN99" s="92"/>
      <c r="AO99" s="92"/>
      <c r="AP99" s="92"/>
      <c r="AQ99" s="92"/>
      <c r="AR99" s="92"/>
      <c r="AS99" s="92"/>
      <c r="AT99" s="92"/>
      <c r="AU99" s="92"/>
      <c r="AV99" s="92"/>
      <c r="AW99" s="92"/>
      <c r="AX99" s="92"/>
      <c r="AY99" s="92"/>
      <c r="AZ99" s="92"/>
      <c r="BA99" s="92"/>
      <c r="BB99" s="92"/>
      <c r="BC99" s="92"/>
      <c r="BD99" s="92"/>
      <c r="BE99" s="92"/>
      <c r="BF99" s="92"/>
      <c r="BG99" s="92"/>
      <c r="BH99" s="92"/>
      <c r="BI99" s="92"/>
      <c r="BJ99" s="92"/>
      <c r="BK99" s="92"/>
      <c r="BL99" s="92"/>
      <c r="BM99" s="92"/>
      <c r="BN99" s="92"/>
      <c r="BO99" s="92"/>
      <c r="BP99" s="92"/>
      <c r="BQ99" s="92"/>
      <c r="BR99" s="92"/>
      <c r="BS99" s="92"/>
      <c r="BT99" s="92"/>
      <c r="BU99" s="28"/>
      <c r="BV99" s="28"/>
      <c r="BW99" s="28"/>
      <c r="BX99" s="28"/>
      <c r="BY99" s="28"/>
      <c r="BZ99" s="28"/>
      <c r="CA99" s="28"/>
      <c r="CB99" s="28"/>
      <c r="CC99" s="28"/>
      <c r="CD99" s="28"/>
      <c r="CE99" s="28"/>
      <c r="CF99" s="28"/>
      <c r="CG99" s="28"/>
      <c r="CH99" s="28"/>
      <c r="CI99" s="28"/>
      <c r="CJ99" s="28"/>
      <c r="CK99" s="28"/>
      <c r="CL99" s="28"/>
      <c r="CM99" s="28"/>
      <c r="CN99" s="28"/>
      <c r="CO99" s="28"/>
      <c r="CP99" s="28"/>
      <c r="CQ99" s="28"/>
      <c r="CR99" s="28"/>
      <c r="CS99" s="28"/>
      <c r="CT99" s="28"/>
      <c r="CU99" s="28"/>
      <c r="CV99" s="28"/>
      <c r="CW99" s="28"/>
      <c r="CX99" s="28"/>
      <c r="CY99" s="28"/>
      <c r="CZ99" s="28"/>
      <c r="DA99" s="28"/>
      <c r="DB99" s="28"/>
      <c r="DC99" s="28"/>
      <c r="DD99" s="28"/>
      <c r="DE99" s="28"/>
      <c r="DF99" s="28"/>
      <c r="DG99" s="28"/>
      <c r="DH99" s="28"/>
      <c r="DI99" s="28"/>
      <c r="DJ99" s="28"/>
      <c r="DK99" s="28"/>
      <c r="DL99" s="28"/>
      <c r="DM99" s="28"/>
      <c r="DN99" s="28"/>
      <c r="DO99" s="28"/>
      <c r="DP99" s="28"/>
      <c r="DQ99" s="28"/>
      <c r="DR99" s="28"/>
      <c r="DS99" s="28"/>
      <c r="DT99" s="28"/>
      <c r="DU99" s="28"/>
      <c r="DV99" s="28"/>
      <c r="DW99" s="28"/>
      <c r="DX99" s="28"/>
      <c r="DY99" s="28"/>
      <c r="DZ99" s="28"/>
      <c r="EA99" s="28"/>
      <c r="EB99" s="28"/>
      <c r="EC99" s="28"/>
      <c r="ED99" s="28"/>
      <c r="EE99" s="28"/>
      <c r="EF99" s="28"/>
      <c r="EG99" s="28"/>
      <c r="EH99" s="28"/>
      <c r="EI99" s="28"/>
      <c r="EJ99" s="28"/>
      <c r="EK99" s="28"/>
      <c r="EL99" s="28"/>
      <c r="EM99" s="28"/>
      <c r="EN99" s="28"/>
      <c r="EO99" s="28"/>
      <c r="EP99" s="28"/>
      <c r="EQ99" s="28"/>
      <c r="ER99" s="28"/>
      <c r="ES99" s="28"/>
      <c r="ET99" s="28"/>
      <c r="EU99" s="28"/>
      <c r="EV99" s="28"/>
      <c r="EW99" s="28"/>
      <c r="EX99" s="28"/>
      <c r="EY99" s="28"/>
      <c r="EZ99" s="28"/>
      <c r="FA99" s="28"/>
      <c r="FB99" s="28"/>
      <c r="FC99" s="28"/>
      <c r="FD99" s="28"/>
      <c r="FE99" s="28"/>
      <c r="FF99" s="28"/>
      <c r="FG99" s="28"/>
      <c r="FH99" s="28"/>
      <c r="FI99" s="28"/>
      <c r="FJ99" s="28"/>
      <c r="FK99" s="28"/>
      <c r="FL99" s="28"/>
      <c r="FM99" s="28"/>
      <c r="FN99" s="28"/>
      <c r="FO99" s="28"/>
      <c r="FP99" s="28"/>
      <c r="FQ99" s="28"/>
      <c r="FR99" s="28"/>
      <c r="FS99" s="28"/>
      <c r="FT99" s="28"/>
      <c r="FU99" s="28"/>
      <c r="FV99" s="28"/>
      <c r="FW99" s="28"/>
      <c r="FX99" s="28"/>
      <c r="FY99" s="28"/>
      <c r="FZ99" s="28"/>
      <c r="GA99" s="28"/>
      <c r="GB99" s="28"/>
      <c r="GC99" s="28"/>
      <c r="GD99" s="28"/>
      <c r="GE99" s="28"/>
      <c r="GF99" s="28"/>
      <c r="GG99" s="28"/>
      <c r="GH99" s="28"/>
      <c r="GI99" s="28"/>
      <c r="GJ99" s="28"/>
      <c r="GK99" s="28"/>
      <c r="GL99" s="28"/>
      <c r="GM99" s="28"/>
      <c r="GN99" s="28"/>
      <c r="GO99" s="28"/>
      <c r="GP99" s="28"/>
      <c r="GQ99" s="28"/>
      <c r="GR99" s="28"/>
      <c r="GS99" s="28"/>
      <c r="GT99" s="28"/>
      <c r="GU99" s="28"/>
      <c r="GV99" s="28"/>
      <c r="GW99" s="28"/>
      <c r="GX99" s="28"/>
      <c r="GY99" s="28"/>
      <c r="GZ99" s="28"/>
      <c r="HA99" s="28"/>
      <c r="HB99" s="28"/>
      <c r="HC99" s="28"/>
      <c r="HD99" s="28"/>
      <c r="HE99" s="28"/>
      <c r="HF99" s="28"/>
      <c r="HG99" s="28"/>
      <c r="HH99" s="28"/>
      <c r="HI99" s="28"/>
      <c r="HJ99" s="28"/>
      <c r="HK99" s="28"/>
      <c r="HL99" s="28"/>
      <c r="HM99" s="28"/>
      <c r="HN99" s="28"/>
      <c r="HO99" s="28"/>
      <c r="HP99" s="28"/>
      <c r="HQ99" s="28"/>
      <c r="HR99" s="28"/>
      <c r="HS99" s="28"/>
      <c r="HT99" s="28"/>
      <c r="HU99" s="28"/>
      <c r="HV99" s="28"/>
      <c r="HW99" s="28"/>
      <c r="HX99" s="28"/>
      <c r="HY99" s="28"/>
      <c r="HZ99" s="28"/>
      <c r="IA99" s="28"/>
      <c r="IB99" s="28"/>
      <c r="IC99" s="28"/>
      <c r="ID99" s="28"/>
      <c r="IE99" s="28"/>
      <c r="IF99" s="28"/>
      <c r="IG99" s="28"/>
      <c r="IH99" s="28"/>
      <c r="II99" s="28"/>
      <c r="IJ99" s="28"/>
      <c r="IK99" s="28"/>
      <c r="IL99" s="28"/>
      <c r="IM99" s="28"/>
      <c r="IN99" s="28"/>
      <c r="IO99" s="28"/>
      <c r="IP99" s="28"/>
      <c r="IQ99" s="28"/>
      <c r="IR99" s="28"/>
      <c r="IS99" s="28"/>
      <c r="IT99" s="28"/>
      <c r="IU99" s="28"/>
      <c r="IV99" s="28"/>
      <c r="IW99" s="28"/>
      <c r="IX99" s="28"/>
      <c r="IY99" s="28"/>
      <c r="IZ99" s="28"/>
      <c r="JA99" s="28"/>
      <c r="JB99" s="28"/>
      <c r="JC99" s="28"/>
      <c r="JD99" s="28"/>
      <c r="JE99" s="28"/>
      <c r="JF99" s="28"/>
      <c r="JG99" s="28"/>
      <c r="JH99" s="28"/>
      <c r="JI99" s="28"/>
      <c r="JJ99" s="28"/>
      <c r="JK99" s="28"/>
      <c r="JL99" s="28"/>
      <c r="JM99" s="28"/>
      <c r="JN99" s="28"/>
      <c r="JO99" s="28"/>
      <c r="JP99" s="28" t="s">
        <v>417</v>
      </c>
      <c r="JQ99" s="169"/>
      <c r="JR99" s="35"/>
      <c r="JS99" s="53"/>
      <c r="JT99" s="28"/>
      <c r="JU99" s="28"/>
      <c r="JV99" s="28"/>
      <c r="JW99" s="28"/>
      <c r="JX99" s="28"/>
      <c r="JY99" s="30"/>
      <c r="JZ99" s="29" t="s">
        <v>428</v>
      </c>
      <c r="KA99" s="28"/>
      <c r="KB99" s="28"/>
    </row>
    <row r="100" spans="1:288" ht="15" customHeight="1">
      <c r="A100" s="91" t="s">
        <v>27</v>
      </c>
      <c r="B100" s="30">
        <v>23000183</v>
      </c>
      <c r="C100" s="35">
        <v>92.81</v>
      </c>
      <c r="D100" s="35"/>
      <c r="E100" s="35"/>
      <c r="F100" s="35"/>
      <c r="G100" s="37"/>
      <c r="H100" s="135"/>
      <c r="I100" s="93"/>
      <c r="J100" s="92"/>
      <c r="K100" s="224"/>
      <c r="L100" s="92"/>
      <c r="M100" s="93"/>
      <c r="N100" s="92"/>
      <c r="O100" s="92"/>
      <c r="P100" s="92"/>
      <c r="Q100" s="92"/>
      <c r="R100" s="128"/>
      <c r="S100" s="94"/>
      <c r="T100" s="128"/>
      <c r="U100" s="136"/>
      <c r="V100" s="92"/>
      <c r="W100" s="94"/>
      <c r="X100" s="128"/>
      <c r="Y100" s="92"/>
      <c r="Z100" s="136"/>
      <c r="AA100" s="92"/>
      <c r="AB100" s="92"/>
      <c r="AC100" s="92"/>
      <c r="AD100" s="92"/>
      <c r="AE100" s="92"/>
      <c r="AF100" s="92"/>
      <c r="AG100" s="93"/>
      <c r="AH100" s="93"/>
      <c r="AI100" s="93"/>
      <c r="AJ100" s="93"/>
      <c r="AK100" s="93"/>
      <c r="AL100" s="93"/>
      <c r="AM100" s="93"/>
      <c r="AN100" s="93"/>
      <c r="AO100" s="93"/>
      <c r="AP100" s="93"/>
      <c r="AQ100" s="93"/>
      <c r="AR100" s="93"/>
      <c r="AS100" s="93"/>
      <c r="AT100" s="93"/>
      <c r="AU100" s="93"/>
      <c r="AV100" s="93"/>
      <c r="AW100" s="93"/>
      <c r="AX100" s="93" t="s">
        <v>424</v>
      </c>
      <c r="AY100" s="93"/>
      <c r="AZ100" s="93"/>
      <c r="BA100" s="93"/>
      <c r="BB100" s="93"/>
      <c r="BC100" s="93"/>
      <c r="BD100" s="93"/>
      <c r="BE100" s="93"/>
      <c r="BF100" s="93"/>
      <c r="BG100" s="93"/>
      <c r="BH100" s="93"/>
      <c r="BI100" s="93"/>
      <c r="BJ100" s="93"/>
      <c r="BK100" s="93"/>
      <c r="BL100" s="93"/>
      <c r="BM100" s="93"/>
      <c r="BN100" s="93"/>
      <c r="BO100" s="93"/>
      <c r="BP100" s="93"/>
      <c r="BQ100" s="93"/>
      <c r="BR100" s="93"/>
      <c r="BS100" s="93"/>
      <c r="BT100" s="93"/>
      <c r="BU100" s="39"/>
      <c r="BV100" s="39"/>
      <c r="BW100" s="39"/>
      <c r="BX100" s="39"/>
      <c r="BY100" s="39"/>
      <c r="BZ100" s="39"/>
      <c r="CA100" s="39"/>
      <c r="CB100" s="39"/>
      <c r="CC100" s="39"/>
      <c r="CD100" s="39"/>
      <c r="CE100" s="39"/>
      <c r="CF100" s="39"/>
      <c r="CG100" s="39"/>
      <c r="CH100" s="39"/>
      <c r="CI100" s="39"/>
      <c r="CJ100" s="39"/>
      <c r="CK100" s="39"/>
      <c r="CL100" s="39"/>
      <c r="CM100" s="39"/>
      <c r="CN100" s="39"/>
      <c r="CO100" s="39"/>
      <c r="CP100" s="39"/>
      <c r="CQ100" s="39"/>
      <c r="CR100" s="39"/>
      <c r="CS100" s="39"/>
      <c r="CT100" s="39"/>
      <c r="CU100" s="39"/>
      <c r="CV100" s="39"/>
      <c r="CW100" s="39"/>
      <c r="CX100" s="39"/>
      <c r="CY100" s="39"/>
      <c r="CZ100" s="39"/>
      <c r="DA100" s="39"/>
      <c r="DB100" s="39"/>
      <c r="DC100" s="39"/>
      <c r="DD100" s="39"/>
      <c r="DE100" s="39"/>
      <c r="DF100" s="39"/>
      <c r="DG100" s="39"/>
      <c r="DH100" s="39"/>
      <c r="DI100" s="39"/>
      <c r="DJ100" s="39"/>
      <c r="DK100" s="39"/>
      <c r="DL100" s="39"/>
      <c r="DM100" s="39"/>
      <c r="DN100" s="39"/>
      <c r="DO100" s="39"/>
      <c r="DP100" s="39"/>
      <c r="DQ100" s="39"/>
      <c r="DR100" s="39"/>
      <c r="DS100" s="39"/>
      <c r="DT100" s="39"/>
      <c r="DU100" s="39"/>
      <c r="DV100" s="39"/>
      <c r="DW100" s="39"/>
      <c r="DX100" s="39"/>
      <c r="DY100" s="39"/>
      <c r="DZ100" s="39"/>
      <c r="EA100" s="39"/>
      <c r="EB100" s="39"/>
      <c r="EC100" s="39"/>
      <c r="ED100" s="39"/>
      <c r="EE100" s="39"/>
      <c r="EF100" s="39"/>
      <c r="EG100" s="39"/>
      <c r="EH100" s="39"/>
      <c r="EI100" s="39"/>
      <c r="EJ100" s="39"/>
      <c r="EK100" s="39"/>
      <c r="EL100" s="39"/>
      <c r="EM100" s="39"/>
      <c r="EN100" s="39"/>
      <c r="EO100" s="39"/>
      <c r="EP100" s="39"/>
      <c r="EQ100" s="39"/>
      <c r="ER100" s="39"/>
      <c r="ES100" s="39"/>
      <c r="ET100" s="39"/>
      <c r="EU100" s="39"/>
      <c r="EV100" s="39"/>
      <c r="EW100" s="39"/>
      <c r="EX100" s="39"/>
      <c r="EY100" s="39"/>
      <c r="EZ100" s="39"/>
      <c r="FA100" s="39"/>
      <c r="FB100" s="39"/>
      <c r="FC100" s="39"/>
      <c r="FD100" s="39"/>
      <c r="FE100" s="39"/>
      <c r="FF100" s="39"/>
      <c r="FG100" s="39"/>
      <c r="FH100" s="39"/>
      <c r="FI100" s="39"/>
      <c r="FJ100" s="39"/>
      <c r="FK100" s="39"/>
      <c r="FL100" s="39"/>
      <c r="FM100" s="39"/>
      <c r="FN100" s="39"/>
      <c r="FO100" s="39"/>
      <c r="FP100" s="39"/>
      <c r="FQ100" s="39"/>
      <c r="FR100" s="39"/>
      <c r="FS100" s="39"/>
      <c r="FT100" s="39"/>
      <c r="FU100" s="39"/>
      <c r="FV100" s="39"/>
      <c r="FW100" s="39"/>
      <c r="FX100" s="39"/>
      <c r="FY100" s="39"/>
      <c r="FZ100" s="39"/>
      <c r="GA100" s="39"/>
      <c r="GB100" s="39"/>
      <c r="GC100" s="39"/>
      <c r="GD100" s="39"/>
      <c r="GE100" s="39"/>
      <c r="GF100" s="39"/>
      <c r="GG100" s="39"/>
      <c r="GH100" s="39"/>
      <c r="GI100" s="39"/>
      <c r="GJ100" s="39"/>
      <c r="GK100" s="39"/>
      <c r="GL100" s="39"/>
      <c r="GM100" s="39"/>
      <c r="GN100" s="39"/>
      <c r="GO100" s="39"/>
      <c r="GP100" s="39"/>
      <c r="GQ100" s="39"/>
      <c r="GR100" s="39"/>
      <c r="GS100" s="39"/>
      <c r="GT100" s="39"/>
      <c r="GU100" s="39"/>
      <c r="GV100" s="39"/>
      <c r="GW100" s="39"/>
      <c r="GX100" s="39"/>
      <c r="GY100" s="39"/>
      <c r="GZ100" s="39"/>
      <c r="HA100" s="39"/>
      <c r="HB100" s="39"/>
      <c r="HC100" s="39"/>
      <c r="HD100" s="39"/>
      <c r="HE100" s="39"/>
      <c r="HF100" s="39"/>
      <c r="HG100" s="39"/>
      <c r="HH100" s="39"/>
      <c r="HI100" s="39"/>
      <c r="HJ100" s="39"/>
      <c r="HK100" s="39"/>
      <c r="HL100" s="39"/>
      <c r="HM100" s="39"/>
      <c r="HN100" s="39"/>
      <c r="HO100" s="39"/>
      <c r="HP100" s="39"/>
      <c r="HQ100" s="39"/>
      <c r="HR100" s="39"/>
      <c r="HS100" s="39"/>
      <c r="HT100" s="39"/>
      <c r="HU100" s="39"/>
      <c r="HV100" s="39"/>
      <c r="HW100" s="39"/>
      <c r="HX100" s="39"/>
      <c r="HY100" s="39"/>
      <c r="HZ100" s="39"/>
      <c r="IA100" s="39"/>
      <c r="IB100" s="39"/>
      <c r="IC100" s="39"/>
      <c r="ID100" s="39"/>
      <c r="IE100" s="39"/>
      <c r="IF100" s="39"/>
      <c r="IG100" s="39"/>
      <c r="IH100" s="39"/>
      <c r="II100" s="39"/>
      <c r="IJ100" s="39"/>
      <c r="IK100" s="39"/>
      <c r="IL100" s="39"/>
      <c r="IM100" s="39"/>
      <c r="IN100" s="39"/>
      <c r="IO100" s="39"/>
      <c r="IP100" s="39"/>
      <c r="IQ100" s="39"/>
      <c r="IR100" s="39"/>
      <c r="IS100" s="39"/>
      <c r="IT100" s="39"/>
      <c r="IU100" s="39"/>
      <c r="IV100" s="39"/>
      <c r="IW100" s="39"/>
      <c r="IX100" s="39"/>
      <c r="IY100" s="39"/>
      <c r="IZ100" s="39"/>
      <c r="JA100" s="39"/>
      <c r="JB100" s="39"/>
      <c r="JC100" s="39"/>
      <c r="JD100" s="39"/>
      <c r="JE100" s="39"/>
      <c r="JF100" s="39"/>
      <c r="JG100" s="39"/>
      <c r="JH100" s="39"/>
      <c r="JI100" s="39"/>
      <c r="JJ100" s="39"/>
      <c r="JK100" s="39"/>
      <c r="JL100" s="39"/>
      <c r="JM100" s="39"/>
      <c r="JN100" s="39"/>
      <c r="JO100" s="39"/>
      <c r="JP100" s="39"/>
      <c r="JQ100" s="169"/>
      <c r="JR100" s="35"/>
      <c r="JS100" s="53"/>
      <c r="JT100" s="28"/>
      <c r="JU100" s="28"/>
      <c r="JV100" s="28"/>
      <c r="JW100" s="28"/>
      <c r="JX100" s="28"/>
      <c r="JY100" s="28"/>
      <c r="JZ100" s="38"/>
      <c r="KA100" s="28"/>
      <c r="KB100" s="28"/>
    </row>
    <row r="101" spans="1:288" ht="15" customHeight="1">
      <c r="A101" s="91" t="s">
        <v>486</v>
      </c>
      <c r="B101" s="30">
        <v>23000151</v>
      </c>
      <c r="C101" s="35">
        <v>85.52</v>
      </c>
      <c r="D101" s="35"/>
      <c r="E101" s="35"/>
      <c r="F101" s="35"/>
      <c r="G101" s="37"/>
      <c r="H101" s="54"/>
      <c r="I101" s="29"/>
      <c r="J101" s="29"/>
      <c r="K101" s="224"/>
      <c r="L101" s="128"/>
      <c r="M101" s="93"/>
      <c r="N101" s="93" t="s">
        <v>404</v>
      </c>
      <c r="O101" s="93" t="s">
        <v>404</v>
      </c>
      <c r="P101" s="93" t="s">
        <v>419</v>
      </c>
      <c r="Q101" s="93" t="s">
        <v>419</v>
      </c>
      <c r="R101" s="128" t="s">
        <v>420</v>
      </c>
      <c r="S101" s="94" t="s">
        <v>475</v>
      </c>
      <c r="T101" s="128" t="s">
        <v>420</v>
      </c>
      <c r="U101" s="136">
        <v>0</v>
      </c>
      <c r="V101" s="93" t="s">
        <v>421</v>
      </c>
      <c r="W101" s="94" t="s">
        <v>476</v>
      </c>
      <c r="X101" s="128" t="s">
        <v>477</v>
      </c>
      <c r="Y101" s="93" t="s">
        <v>421</v>
      </c>
      <c r="Z101" s="136">
        <v>0</v>
      </c>
      <c r="AA101" s="93" t="s">
        <v>421</v>
      </c>
      <c r="AB101" s="93" t="s">
        <v>421</v>
      </c>
      <c r="AC101" s="93" t="s">
        <v>421</v>
      </c>
      <c r="AD101" s="93" t="s">
        <v>421</v>
      </c>
      <c r="AE101" s="93" t="s">
        <v>421</v>
      </c>
      <c r="AF101" s="93" t="s">
        <v>422</v>
      </c>
      <c r="AG101" s="93" t="s">
        <v>421</v>
      </c>
      <c r="AH101" s="93" t="s">
        <v>421</v>
      </c>
      <c r="AI101" s="93" t="s">
        <v>421</v>
      </c>
      <c r="AJ101" s="93" t="s">
        <v>421</v>
      </c>
      <c r="AK101" s="93" t="s">
        <v>421</v>
      </c>
      <c r="AL101" s="93" t="s">
        <v>421</v>
      </c>
      <c r="AM101" s="93" t="s">
        <v>421</v>
      </c>
      <c r="AN101" s="93" t="s">
        <v>421</v>
      </c>
      <c r="AO101" s="93" t="s">
        <v>421</v>
      </c>
      <c r="AP101" s="93" t="s">
        <v>421</v>
      </c>
      <c r="AQ101" s="93" t="s">
        <v>421</v>
      </c>
      <c r="AR101" s="93" t="s">
        <v>421</v>
      </c>
      <c r="AS101" s="93" t="s">
        <v>421</v>
      </c>
      <c r="AT101" s="93" t="s">
        <v>421</v>
      </c>
      <c r="AU101" s="93" t="s">
        <v>421</v>
      </c>
      <c r="AV101" s="93" t="s">
        <v>421</v>
      </c>
      <c r="AW101" s="93" t="s">
        <v>421</v>
      </c>
      <c r="AX101" s="92"/>
      <c r="AY101" s="92"/>
      <c r="AZ101" s="92"/>
      <c r="BA101" s="92"/>
      <c r="BB101" s="92"/>
      <c r="BC101" s="92"/>
      <c r="BD101" s="92"/>
      <c r="BE101" s="92"/>
      <c r="BF101" s="92"/>
      <c r="BG101" s="92"/>
      <c r="BH101" s="92"/>
      <c r="BI101" s="92"/>
      <c r="BJ101" s="92"/>
      <c r="BK101" s="92"/>
      <c r="BL101" s="92"/>
      <c r="BM101" s="92"/>
      <c r="BN101" s="92"/>
      <c r="BO101" s="93"/>
      <c r="BP101" s="93"/>
      <c r="BQ101" s="93"/>
      <c r="BR101" s="92"/>
      <c r="BS101" s="92"/>
      <c r="BT101" s="92"/>
      <c r="BU101" s="32"/>
      <c r="BV101" s="32"/>
      <c r="BW101" s="32"/>
      <c r="BX101" s="32"/>
      <c r="BY101" s="32"/>
      <c r="BZ101" s="32"/>
      <c r="CA101" s="32"/>
      <c r="CB101" s="32"/>
      <c r="CC101" s="32"/>
      <c r="CD101" s="32"/>
      <c r="CE101" s="32"/>
      <c r="CF101" s="32"/>
      <c r="CG101" s="32"/>
      <c r="CH101" s="32"/>
      <c r="CI101" s="32"/>
      <c r="CJ101" s="32"/>
      <c r="CK101" s="32"/>
      <c r="CL101" s="32"/>
      <c r="CM101" s="32"/>
      <c r="CN101" s="32"/>
      <c r="CO101" s="32"/>
      <c r="CP101" s="32"/>
      <c r="CQ101" s="32"/>
      <c r="CR101" s="32"/>
      <c r="CS101" s="32"/>
      <c r="CT101" s="32"/>
      <c r="CU101" s="32"/>
      <c r="CV101" s="32"/>
      <c r="CW101" s="32"/>
      <c r="CX101" s="32"/>
      <c r="CY101" s="32"/>
      <c r="CZ101" s="32"/>
      <c r="DA101" s="32"/>
      <c r="DB101" s="32"/>
      <c r="DC101" s="32"/>
      <c r="DD101" s="32"/>
      <c r="DE101" s="32"/>
      <c r="DF101" s="32"/>
      <c r="DG101" s="32"/>
      <c r="DH101" s="32"/>
      <c r="DI101" s="32"/>
      <c r="DJ101" s="32"/>
      <c r="DK101" s="32"/>
      <c r="DL101" s="32"/>
      <c r="DM101" s="32"/>
      <c r="DN101" s="32"/>
      <c r="DO101" s="32"/>
      <c r="DP101" s="32"/>
      <c r="DQ101" s="32"/>
      <c r="DR101" s="32"/>
      <c r="DS101" s="32"/>
      <c r="DT101" s="32"/>
      <c r="DU101" s="32"/>
      <c r="DV101" s="32"/>
      <c r="DW101" s="32"/>
      <c r="DX101" s="32"/>
      <c r="DY101" s="32"/>
      <c r="DZ101" s="32"/>
      <c r="EA101" s="32"/>
      <c r="EB101" s="32"/>
      <c r="EC101" s="32"/>
      <c r="ED101" s="32"/>
      <c r="EE101" s="32"/>
      <c r="EF101" s="32"/>
      <c r="EG101" s="32"/>
      <c r="EH101" s="32"/>
      <c r="EI101" s="32"/>
      <c r="EJ101" s="32"/>
      <c r="EK101" s="32"/>
      <c r="EL101" s="32"/>
      <c r="EM101" s="32"/>
      <c r="EN101" s="32"/>
      <c r="EO101" s="32"/>
      <c r="EP101" s="32"/>
      <c r="EQ101" s="32"/>
      <c r="ER101" s="32"/>
      <c r="ES101" s="32"/>
      <c r="ET101" s="32"/>
      <c r="EU101" s="32"/>
      <c r="EV101" s="32"/>
      <c r="EW101" s="32"/>
      <c r="EX101" s="32"/>
      <c r="EY101" s="32"/>
      <c r="EZ101" s="32"/>
      <c r="FA101" s="32"/>
      <c r="FB101" s="32"/>
      <c r="FC101" s="32"/>
      <c r="FD101" s="32"/>
      <c r="FE101" s="32"/>
      <c r="FF101" s="32"/>
      <c r="FG101" s="32"/>
      <c r="FH101" s="32"/>
      <c r="FI101" s="32"/>
      <c r="FJ101" s="32"/>
      <c r="FK101" s="32"/>
      <c r="FL101" s="32"/>
      <c r="FM101" s="32"/>
      <c r="FN101" s="32"/>
      <c r="FO101" s="32"/>
      <c r="FP101" s="32"/>
      <c r="FQ101" s="32"/>
      <c r="FR101" s="32"/>
      <c r="FS101" s="32"/>
      <c r="FT101" s="32"/>
      <c r="FU101" s="32"/>
      <c r="FV101" s="32"/>
      <c r="FW101" s="32"/>
      <c r="FX101" s="32"/>
      <c r="FY101" s="32"/>
      <c r="FZ101" s="32"/>
      <c r="GA101" s="32"/>
      <c r="GB101" s="32"/>
      <c r="GC101" s="32"/>
      <c r="GD101" s="32"/>
      <c r="GE101" s="32"/>
      <c r="GF101" s="32"/>
      <c r="GG101" s="32"/>
      <c r="GH101" s="32"/>
      <c r="GI101" s="32"/>
      <c r="GJ101" s="32"/>
      <c r="GK101" s="32"/>
      <c r="GL101" s="32"/>
      <c r="GM101" s="32"/>
      <c r="GN101" s="32"/>
      <c r="GO101" s="32"/>
      <c r="GP101" s="32"/>
      <c r="GQ101" s="32"/>
      <c r="GR101" s="32"/>
      <c r="GS101" s="32"/>
      <c r="GT101" s="32"/>
      <c r="GU101" s="32"/>
      <c r="GV101" s="32"/>
      <c r="GW101" s="32"/>
      <c r="GX101" s="32"/>
      <c r="GY101" s="32"/>
      <c r="GZ101" s="32"/>
      <c r="HA101" s="32"/>
      <c r="HB101" s="32"/>
      <c r="HC101" s="32"/>
      <c r="HD101" s="32"/>
      <c r="HE101" s="32"/>
      <c r="HF101" s="32"/>
      <c r="HG101" s="32"/>
      <c r="HH101" s="32"/>
      <c r="HI101" s="32"/>
      <c r="HJ101" s="32"/>
      <c r="HK101" s="32"/>
      <c r="HL101" s="32"/>
      <c r="HM101" s="32"/>
      <c r="HN101" s="32"/>
      <c r="HO101" s="32"/>
      <c r="HP101" s="32"/>
      <c r="HQ101" s="32"/>
      <c r="HR101" s="32"/>
      <c r="HS101" s="32"/>
      <c r="HT101" s="32"/>
      <c r="HU101" s="32"/>
      <c r="HV101" s="32"/>
      <c r="HW101" s="32"/>
      <c r="HX101" s="32"/>
      <c r="HY101" s="32"/>
      <c r="HZ101" s="32"/>
      <c r="IA101" s="32"/>
      <c r="IB101" s="32"/>
      <c r="IC101" s="32"/>
      <c r="ID101" s="32"/>
      <c r="IE101" s="32"/>
      <c r="IF101" s="32"/>
      <c r="IG101" s="32"/>
      <c r="IH101" s="32"/>
      <c r="II101" s="32"/>
      <c r="IJ101" s="32"/>
      <c r="IK101" s="32"/>
      <c r="IL101" s="32"/>
      <c r="IM101" s="32"/>
      <c r="IN101" s="32"/>
      <c r="IO101" s="32"/>
      <c r="IP101" s="32"/>
      <c r="IQ101" s="32"/>
      <c r="IR101" s="32"/>
      <c r="IS101" s="32"/>
      <c r="IT101" s="32"/>
      <c r="IU101" s="32"/>
      <c r="IV101" s="32"/>
      <c r="IW101" s="32"/>
      <c r="IX101" s="32"/>
      <c r="IY101" s="32"/>
      <c r="IZ101" s="32"/>
      <c r="JA101" s="32"/>
      <c r="JB101" s="32"/>
      <c r="JC101" s="32"/>
      <c r="JD101" s="32"/>
      <c r="JE101" s="32"/>
      <c r="JF101" s="32"/>
      <c r="JG101" s="32"/>
      <c r="JH101" s="32"/>
      <c r="JI101" s="32"/>
      <c r="JJ101" s="32"/>
      <c r="JK101" s="32"/>
      <c r="JL101" s="32"/>
      <c r="JM101" s="32"/>
      <c r="JN101" s="32"/>
      <c r="JO101" s="32"/>
      <c r="JP101" s="32"/>
      <c r="JQ101" s="169"/>
      <c r="JR101" s="35">
        <v>9.92</v>
      </c>
      <c r="JS101" s="53">
        <v>0.08</v>
      </c>
      <c r="JT101" s="30">
        <v>0</v>
      </c>
      <c r="JU101" s="30">
        <v>0</v>
      </c>
      <c r="JV101" s="30">
        <v>0</v>
      </c>
      <c r="JW101" s="30">
        <v>0</v>
      </c>
      <c r="JX101" s="30">
        <v>0</v>
      </c>
      <c r="JY101" s="30">
        <v>0</v>
      </c>
      <c r="JZ101" s="29"/>
      <c r="KA101" s="28"/>
      <c r="KB101" s="28"/>
    </row>
    <row r="102" spans="1:288" ht="14.25" customHeight="1">
      <c r="A102" s="91" t="s">
        <v>480</v>
      </c>
      <c r="B102" s="30">
        <v>23000349</v>
      </c>
      <c r="C102" s="35">
        <v>93.04</v>
      </c>
      <c r="D102" s="29"/>
      <c r="E102" s="29"/>
      <c r="F102" s="29"/>
      <c r="G102" s="29"/>
      <c r="H102" s="29"/>
      <c r="I102" s="29"/>
      <c r="J102" s="36"/>
      <c r="K102" s="224"/>
      <c r="L102" s="93"/>
      <c r="M102" s="93"/>
      <c r="N102" s="93"/>
      <c r="O102" s="93"/>
      <c r="P102" s="93"/>
      <c r="Q102" s="136"/>
      <c r="R102" s="93"/>
      <c r="S102" s="94"/>
      <c r="T102" s="128"/>
      <c r="U102" s="94"/>
      <c r="V102" s="94"/>
      <c r="W102" s="94"/>
      <c r="X102" s="128"/>
      <c r="Y102" s="129"/>
      <c r="Z102" s="94"/>
      <c r="AA102" s="128"/>
      <c r="AB102" s="93"/>
      <c r="AC102" s="92"/>
      <c r="AD102" s="92"/>
      <c r="AE102" s="92"/>
      <c r="AF102" s="92"/>
      <c r="AG102" s="92"/>
      <c r="AH102" s="92"/>
      <c r="AI102" s="92"/>
      <c r="AJ102" s="92"/>
      <c r="AK102" s="92"/>
      <c r="AL102" s="92"/>
      <c r="AM102" s="92"/>
      <c r="AN102" s="92"/>
      <c r="AO102" s="92"/>
      <c r="AP102" s="92"/>
      <c r="AQ102" s="92"/>
      <c r="AR102" s="92"/>
      <c r="AS102" s="92"/>
      <c r="AT102" s="92"/>
      <c r="AU102" s="92"/>
      <c r="AV102" s="92"/>
      <c r="AW102" s="92"/>
      <c r="AX102" s="92"/>
      <c r="AY102" s="92"/>
      <c r="AZ102" s="92"/>
      <c r="BA102" s="92"/>
      <c r="BB102" s="92"/>
      <c r="BC102" s="92"/>
      <c r="BD102" s="92"/>
      <c r="BE102" s="92"/>
      <c r="BF102" s="92"/>
      <c r="BG102" s="92"/>
      <c r="BH102" s="92"/>
      <c r="BI102" s="92"/>
      <c r="BJ102" s="92"/>
      <c r="BK102" s="92"/>
      <c r="BL102" s="92"/>
      <c r="BM102" s="92"/>
      <c r="BN102" s="92"/>
      <c r="BO102" s="92"/>
      <c r="BP102" s="92"/>
      <c r="BQ102" s="92"/>
      <c r="BR102" s="92"/>
      <c r="BS102" s="92"/>
      <c r="BT102" s="92"/>
      <c r="BU102" s="32"/>
      <c r="BV102" s="32"/>
      <c r="BW102" s="32"/>
      <c r="BX102" s="32"/>
      <c r="BY102" s="32"/>
      <c r="BZ102" s="32"/>
      <c r="CA102" s="32"/>
      <c r="CB102" s="32"/>
      <c r="CC102" s="32"/>
      <c r="CD102" s="32"/>
      <c r="CE102" s="32"/>
      <c r="CF102" s="32"/>
      <c r="CG102" s="32"/>
      <c r="CH102" s="32"/>
      <c r="CI102" s="32"/>
      <c r="CJ102" s="32"/>
      <c r="CK102" s="32"/>
      <c r="CL102" s="32"/>
      <c r="CM102" s="32"/>
      <c r="CN102" s="32"/>
      <c r="CO102" s="32"/>
      <c r="CP102" s="32"/>
      <c r="CQ102" s="32"/>
      <c r="CR102" s="32"/>
      <c r="CS102" s="32"/>
      <c r="CT102" s="32" t="s">
        <v>462</v>
      </c>
      <c r="CU102" s="32" t="s">
        <v>462</v>
      </c>
      <c r="CV102" s="32" t="s">
        <v>463</v>
      </c>
      <c r="CW102" s="32" t="s">
        <v>464</v>
      </c>
      <c r="CX102" s="32" t="s">
        <v>463</v>
      </c>
      <c r="CY102" s="32" t="s">
        <v>462</v>
      </c>
      <c r="CZ102" s="32" t="s">
        <v>463</v>
      </c>
      <c r="DA102" s="32" t="s">
        <v>463</v>
      </c>
      <c r="DB102" s="32" t="s">
        <v>464</v>
      </c>
      <c r="DC102" s="32" t="s">
        <v>464</v>
      </c>
      <c r="DD102" s="32" t="s">
        <v>462</v>
      </c>
      <c r="DE102" s="32" t="s">
        <v>464</v>
      </c>
      <c r="DF102" s="32" t="s">
        <v>464</v>
      </c>
      <c r="DG102" s="32" t="s">
        <v>464</v>
      </c>
      <c r="DH102" s="32" t="s">
        <v>464</v>
      </c>
      <c r="DI102" s="32" t="s">
        <v>464</v>
      </c>
      <c r="DJ102" s="32" t="s">
        <v>462</v>
      </c>
      <c r="DK102" s="32" t="s">
        <v>465</v>
      </c>
      <c r="DL102" s="32" t="s">
        <v>462</v>
      </c>
      <c r="DM102" s="32" t="s">
        <v>464</v>
      </c>
      <c r="DN102" s="32" t="s">
        <v>463</v>
      </c>
      <c r="DO102" s="32" t="s">
        <v>462</v>
      </c>
      <c r="DP102" s="32" t="s">
        <v>463</v>
      </c>
      <c r="DQ102" s="32" t="s">
        <v>465</v>
      </c>
      <c r="DR102" s="32" t="s">
        <v>462</v>
      </c>
      <c r="DS102" s="32" t="s">
        <v>463</v>
      </c>
      <c r="DT102" s="32" t="s">
        <v>465</v>
      </c>
      <c r="DU102" s="32" t="s">
        <v>464</v>
      </c>
      <c r="DV102" s="32" t="s">
        <v>464</v>
      </c>
      <c r="DW102" s="32" t="s">
        <v>463</v>
      </c>
      <c r="DX102" s="32" t="s">
        <v>462</v>
      </c>
      <c r="DY102" s="32" t="s">
        <v>464</v>
      </c>
      <c r="DZ102" s="32" t="s">
        <v>464</v>
      </c>
      <c r="EA102" s="32" t="s">
        <v>462</v>
      </c>
      <c r="EB102" s="32" t="s">
        <v>464</v>
      </c>
      <c r="EC102" s="32" t="s">
        <v>463</v>
      </c>
      <c r="ED102" s="32" t="s">
        <v>463</v>
      </c>
      <c r="EE102" s="32" t="s">
        <v>465</v>
      </c>
      <c r="EF102" s="32" t="s">
        <v>462</v>
      </c>
      <c r="EG102" s="32" t="s">
        <v>463</v>
      </c>
      <c r="EH102" s="32" t="s">
        <v>463</v>
      </c>
      <c r="EI102" s="32" t="s">
        <v>464</v>
      </c>
      <c r="EJ102" s="32" t="s">
        <v>462</v>
      </c>
      <c r="EK102" s="32" t="s">
        <v>462</v>
      </c>
      <c r="EL102" s="32" t="s">
        <v>462</v>
      </c>
      <c r="EM102" s="32" t="s">
        <v>463</v>
      </c>
      <c r="EN102" s="32" t="s">
        <v>464</v>
      </c>
      <c r="EO102" s="32" t="s">
        <v>466</v>
      </c>
      <c r="EP102" s="32" t="s">
        <v>462</v>
      </c>
      <c r="EQ102" s="32" t="s">
        <v>463</v>
      </c>
      <c r="ER102" s="32" t="s">
        <v>462</v>
      </c>
      <c r="ES102" s="32" t="s">
        <v>464</v>
      </c>
      <c r="ET102" s="32" t="s">
        <v>463</v>
      </c>
      <c r="EU102" s="32" t="s">
        <v>464</v>
      </c>
      <c r="EV102" s="32" t="s">
        <v>464</v>
      </c>
      <c r="EW102" s="32" t="s">
        <v>467</v>
      </c>
      <c r="EX102" s="32" t="s">
        <v>464</v>
      </c>
      <c r="EY102" s="32" t="s">
        <v>464</v>
      </c>
      <c r="EZ102" s="32" t="s">
        <v>464</v>
      </c>
      <c r="FA102" s="32" t="s">
        <v>462</v>
      </c>
      <c r="FB102" s="32" t="s">
        <v>464</v>
      </c>
      <c r="FC102" s="32" t="s">
        <v>462</v>
      </c>
      <c r="FD102" s="32" t="s">
        <v>462</v>
      </c>
      <c r="FE102" s="32" t="s">
        <v>464</v>
      </c>
      <c r="FF102" s="32" t="s">
        <v>464</v>
      </c>
      <c r="FG102" s="32" t="s">
        <v>462</v>
      </c>
      <c r="FH102" s="32" t="s">
        <v>462</v>
      </c>
      <c r="FI102" s="32" t="s">
        <v>462</v>
      </c>
      <c r="FJ102" s="32" t="s">
        <v>464</v>
      </c>
      <c r="FK102" s="32" t="s">
        <v>464</v>
      </c>
      <c r="FL102" s="32" t="s">
        <v>464</v>
      </c>
      <c r="FM102" s="32" t="s">
        <v>464</v>
      </c>
      <c r="FN102" s="32" t="s">
        <v>468</v>
      </c>
      <c r="FO102" s="32" t="s">
        <v>463</v>
      </c>
      <c r="FP102" s="32" t="s">
        <v>469</v>
      </c>
      <c r="FQ102" s="32" t="s">
        <v>400</v>
      </c>
      <c r="FR102" s="32" t="s">
        <v>469</v>
      </c>
      <c r="FS102" s="32" t="s">
        <v>463</v>
      </c>
      <c r="FT102" s="32" t="s">
        <v>462</v>
      </c>
      <c r="FU102" s="32" t="s">
        <v>463</v>
      </c>
      <c r="FV102" s="32" t="s">
        <v>464</v>
      </c>
      <c r="FW102" s="32" t="s">
        <v>463</v>
      </c>
      <c r="FX102" s="32" t="s">
        <v>464</v>
      </c>
      <c r="FY102" s="32" t="s">
        <v>464</v>
      </c>
      <c r="FZ102" s="32" t="s">
        <v>463</v>
      </c>
      <c r="GA102" s="32" t="s">
        <v>463</v>
      </c>
      <c r="GB102" s="32" t="s">
        <v>464</v>
      </c>
      <c r="GC102" s="32" t="s">
        <v>464</v>
      </c>
      <c r="GD102" s="32" t="s">
        <v>462</v>
      </c>
      <c r="GE102" s="32" t="s">
        <v>464</v>
      </c>
      <c r="GF102" s="32" t="s">
        <v>463</v>
      </c>
      <c r="GG102" s="32" t="s">
        <v>465</v>
      </c>
      <c r="GH102" s="32" t="s">
        <v>462</v>
      </c>
      <c r="GI102" s="32" t="s">
        <v>462</v>
      </c>
      <c r="GJ102" s="32" t="s">
        <v>464</v>
      </c>
      <c r="GK102" s="32" t="s">
        <v>462</v>
      </c>
      <c r="GL102" s="32" t="s">
        <v>464</v>
      </c>
      <c r="GM102" s="32" t="s">
        <v>463</v>
      </c>
      <c r="GN102" s="32" t="s">
        <v>462</v>
      </c>
      <c r="GO102" s="32" t="s">
        <v>464</v>
      </c>
      <c r="GP102" s="32" t="s">
        <v>470</v>
      </c>
      <c r="GQ102" s="32" t="s">
        <v>462</v>
      </c>
      <c r="GR102" s="32" t="s">
        <v>462</v>
      </c>
      <c r="GS102" s="32" t="s">
        <v>467</v>
      </c>
      <c r="GT102" s="32" t="s">
        <v>463</v>
      </c>
      <c r="GU102" s="32" t="s">
        <v>462</v>
      </c>
      <c r="GV102" s="32" t="s">
        <v>462</v>
      </c>
      <c r="GW102" s="32" t="s">
        <v>467</v>
      </c>
      <c r="GX102" s="32" t="s">
        <v>463</v>
      </c>
      <c r="GY102" s="32" t="s">
        <v>464</v>
      </c>
      <c r="GZ102" s="32" t="s">
        <v>463</v>
      </c>
      <c r="HA102" s="32" t="s">
        <v>471</v>
      </c>
      <c r="HB102" s="32" t="s">
        <v>462</v>
      </c>
      <c r="HC102" s="32" t="s">
        <v>464</v>
      </c>
      <c r="HD102" s="32" t="s">
        <v>464</v>
      </c>
      <c r="HE102" s="32" t="s">
        <v>462</v>
      </c>
      <c r="HF102" s="32" t="s">
        <v>468</v>
      </c>
      <c r="HG102" s="32" t="s">
        <v>464</v>
      </c>
      <c r="HH102" s="32" t="s">
        <v>464</v>
      </c>
      <c r="HI102" s="32" t="s">
        <v>464</v>
      </c>
      <c r="HJ102" s="32" t="s">
        <v>469</v>
      </c>
      <c r="HK102" s="32" t="s">
        <v>464</v>
      </c>
      <c r="HL102" s="32" t="s">
        <v>472</v>
      </c>
      <c r="HM102" s="32" t="s">
        <v>462</v>
      </c>
      <c r="HN102" s="32" t="s">
        <v>463</v>
      </c>
      <c r="HO102" s="32" t="s">
        <v>471</v>
      </c>
      <c r="HP102" s="32" t="s">
        <v>462</v>
      </c>
      <c r="HQ102" s="32" t="s">
        <v>463</v>
      </c>
      <c r="HR102" s="32" t="s">
        <v>463</v>
      </c>
      <c r="HS102" s="32" t="s">
        <v>464</v>
      </c>
      <c r="HT102" s="32" t="s">
        <v>464</v>
      </c>
      <c r="HU102" s="32" t="s">
        <v>462</v>
      </c>
      <c r="HV102" s="32" t="s">
        <v>463</v>
      </c>
      <c r="HW102" s="32" t="s">
        <v>465</v>
      </c>
      <c r="HX102" s="32" t="s">
        <v>464</v>
      </c>
      <c r="HY102" s="32" t="s">
        <v>464</v>
      </c>
      <c r="HZ102" s="32" t="s">
        <v>464</v>
      </c>
      <c r="IA102" s="32" t="s">
        <v>464</v>
      </c>
      <c r="IB102" s="32" t="s">
        <v>464</v>
      </c>
      <c r="IC102" s="32" t="s">
        <v>464</v>
      </c>
      <c r="ID102" s="32" t="s">
        <v>464</v>
      </c>
      <c r="IE102" s="32" t="s">
        <v>462</v>
      </c>
      <c r="IF102" s="32" t="s">
        <v>462</v>
      </c>
      <c r="IG102" s="32" t="s">
        <v>463</v>
      </c>
      <c r="IH102" s="32" t="s">
        <v>464</v>
      </c>
      <c r="II102" s="32" t="s">
        <v>464</v>
      </c>
      <c r="IJ102" s="32" t="s">
        <v>468</v>
      </c>
      <c r="IK102" s="32" t="s">
        <v>463</v>
      </c>
      <c r="IL102" s="32" t="s">
        <v>464</v>
      </c>
      <c r="IM102" s="32" t="s">
        <v>464</v>
      </c>
      <c r="IN102" s="32" t="s">
        <v>462</v>
      </c>
      <c r="IO102" s="32" t="s">
        <v>464</v>
      </c>
      <c r="IP102" s="32" t="s">
        <v>464</v>
      </c>
      <c r="IQ102" s="32" t="s">
        <v>464</v>
      </c>
      <c r="IR102" s="32" t="s">
        <v>464</v>
      </c>
      <c r="IS102" s="32" t="s">
        <v>464</v>
      </c>
      <c r="IT102" s="32" t="s">
        <v>462</v>
      </c>
      <c r="IU102" s="32" t="s">
        <v>464</v>
      </c>
      <c r="IV102" s="32" t="s">
        <v>463</v>
      </c>
      <c r="IW102" s="32" t="s">
        <v>464</v>
      </c>
      <c r="IX102" s="32" t="s">
        <v>464</v>
      </c>
      <c r="IY102" s="32" t="s">
        <v>462</v>
      </c>
      <c r="IZ102" s="32" t="s">
        <v>465</v>
      </c>
      <c r="JA102" s="32" t="s">
        <v>462</v>
      </c>
      <c r="JB102" s="32" t="s">
        <v>464</v>
      </c>
      <c r="JC102" s="32" t="s">
        <v>462</v>
      </c>
      <c r="JD102" s="32" t="s">
        <v>462</v>
      </c>
      <c r="JE102" s="32" t="s">
        <v>463</v>
      </c>
      <c r="JF102" s="32" t="s">
        <v>464</v>
      </c>
      <c r="JG102" s="32" t="s">
        <v>462</v>
      </c>
      <c r="JH102" s="32" t="s">
        <v>463</v>
      </c>
      <c r="JI102" s="32" t="s">
        <v>464</v>
      </c>
      <c r="JJ102" s="32">
        <v>2.235E-3</v>
      </c>
      <c r="JK102" s="32" t="s">
        <v>462</v>
      </c>
      <c r="JL102" s="32" t="s">
        <v>467</v>
      </c>
      <c r="JM102" s="32" t="s">
        <v>463</v>
      </c>
      <c r="JN102" s="32" t="s">
        <v>462</v>
      </c>
      <c r="JO102" s="32" t="s">
        <v>464</v>
      </c>
      <c r="JP102" s="32"/>
      <c r="JQ102" s="54"/>
      <c r="JR102" s="35"/>
      <c r="JS102" s="53"/>
      <c r="JT102" s="28"/>
      <c r="JU102" s="28"/>
      <c r="JV102" s="30"/>
      <c r="JW102" s="31"/>
      <c r="JX102" s="28"/>
      <c r="JY102" s="31"/>
      <c r="JZ102" s="29"/>
      <c r="KA102" s="28"/>
      <c r="KB102" s="28"/>
    </row>
    <row r="103" spans="1:288" ht="15" customHeight="1">
      <c r="A103" s="91" t="s">
        <v>483</v>
      </c>
      <c r="B103" s="30">
        <v>23000176</v>
      </c>
      <c r="C103" s="35">
        <v>89.02</v>
      </c>
      <c r="D103" s="35"/>
      <c r="E103" s="35"/>
      <c r="F103" s="35"/>
      <c r="G103" s="29"/>
      <c r="H103" s="54"/>
      <c r="I103" s="29"/>
      <c r="J103" s="37"/>
      <c r="K103" s="224"/>
      <c r="L103" s="92"/>
      <c r="M103" s="92"/>
      <c r="N103" s="93" t="s">
        <v>404</v>
      </c>
      <c r="O103" s="93" t="s">
        <v>404</v>
      </c>
      <c r="P103" s="93" t="s">
        <v>419</v>
      </c>
      <c r="Q103" s="93" t="s">
        <v>419</v>
      </c>
      <c r="R103" s="128" t="s">
        <v>420</v>
      </c>
      <c r="S103" s="94" t="s">
        <v>475</v>
      </c>
      <c r="T103" s="128" t="s">
        <v>420</v>
      </c>
      <c r="U103" s="94">
        <v>0</v>
      </c>
      <c r="V103" s="93" t="s">
        <v>421</v>
      </c>
      <c r="W103" s="94">
        <v>62.3</v>
      </c>
      <c r="X103" s="128">
        <v>5.37</v>
      </c>
      <c r="Y103" s="128">
        <v>24.26</v>
      </c>
      <c r="Z103" s="94">
        <v>29.6</v>
      </c>
      <c r="AA103" s="128">
        <v>117.1</v>
      </c>
      <c r="AB103" s="128">
        <v>17.809999999999999</v>
      </c>
      <c r="AC103" s="94">
        <v>112.1</v>
      </c>
      <c r="AD103" s="128">
        <v>674.9</v>
      </c>
      <c r="AE103" s="128">
        <v>415.5</v>
      </c>
      <c r="AF103" s="93" t="s">
        <v>422</v>
      </c>
      <c r="AG103" s="93" t="s">
        <v>421</v>
      </c>
      <c r="AH103" s="93" t="s">
        <v>421</v>
      </c>
      <c r="AI103" s="93" t="s">
        <v>421</v>
      </c>
      <c r="AJ103" s="93" t="s">
        <v>421</v>
      </c>
      <c r="AK103" s="93" t="s">
        <v>421</v>
      </c>
      <c r="AL103" s="93" t="s">
        <v>421</v>
      </c>
      <c r="AM103" s="93" t="s">
        <v>421</v>
      </c>
      <c r="AN103" s="93" t="s">
        <v>421</v>
      </c>
      <c r="AO103" s="93" t="s">
        <v>421</v>
      </c>
      <c r="AP103" s="93" t="s">
        <v>421</v>
      </c>
      <c r="AQ103" s="93" t="s">
        <v>421</v>
      </c>
      <c r="AR103" s="93" t="s">
        <v>421</v>
      </c>
      <c r="AS103" s="93" t="s">
        <v>421</v>
      </c>
      <c r="AT103" s="93" t="s">
        <v>421</v>
      </c>
      <c r="AU103" s="93" t="s">
        <v>421</v>
      </c>
      <c r="AV103" s="93" t="s">
        <v>421</v>
      </c>
      <c r="AW103" s="93" t="s">
        <v>421</v>
      </c>
      <c r="AX103" s="92"/>
      <c r="AY103" s="92"/>
      <c r="AZ103" s="92"/>
      <c r="BA103" s="92"/>
      <c r="BB103" s="92"/>
      <c r="BC103" s="92"/>
      <c r="BD103" s="92"/>
      <c r="BE103" s="92"/>
      <c r="BF103" s="92"/>
      <c r="BG103" s="92"/>
      <c r="BH103" s="92"/>
      <c r="BI103" s="92"/>
      <c r="BJ103" s="92"/>
      <c r="BK103" s="92"/>
      <c r="BL103" s="92"/>
      <c r="BM103" s="92"/>
      <c r="BN103" s="92"/>
      <c r="BO103" s="92"/>
      <c r="BP103" s="92"/>
      <c r="BQ103" s="92"/>
      <c r="BR103" s="92"/>
      <c r="BS103" s="92"/>
      <c r="BT103" s="92"/>
      <c r="BU103" s="32"/>
      <c r="BV103" s="32"/>
      <c r="BW103" s="32"/>
      <c r="BX103" s="32"/>
      <c r="BY103" s="32"/>
      <c r="BZ103" s="32"/>
      <c r="CA103" s="32"/>
      <c r="CB103" s="32"/>
      <c r="CC103" s="32"/>
      <c r="CD103" s="32"/>
      <c r="CE103" s="32"/>
      <c r="CF103" s="32"/>
      <c r="CG103" s="32"/>
      <c r="CH103" s="32"/>
      <c r="CI103" s="32"/>
      <c r="CJ103" s="32"/>
      <c r="CK103" s="32"/>
      <c r="CL103" s="32"/>
      <c r="CM103" s="32"/>
      <c r="CN103" s="32"/>
      <c r="CO103" s="32"/>
      <c r="CP103" s="32"/>
      <c r="CQ103" s="32"/>
      <c r="CR103" s="32"/>
      <c r="CS103" s="32"/>
      <c r="CT103" s="32"/>
      <c r="CU103" s="32"/>
      <c r="CV103" s="32"/>
      <c r="CW103" s="32"/>
      <c r="CX103" s="32"/>
      <c r="CY103" s="32"/>
      <c r="CZ103" s="32"/>
      <c r="DA103" s="32"/>
      <c r="DB103" s="32"/>
      <c r="DC103" s="32"/>
      <c r="DD103" s="32"/>
      <c r="DE103" s="32"/>
      <c r="DF103" s="32"/>
      <c r="DG103" s="32"/>
      <c r="DH103" s="32"/>
      <c r="DI103" s="32"/>
      <c r="DJ103" s="32"/>
      <c r="DK103" s="32"/>
      <c r="DL103" s="32"/>
      <c r="DM103" s="32"/>
      <c r="DN103" s="32"/>
      <c r="DO103" s="32"/>
      <c r="DP103" s="32"/>
      <c r="DQ103" s="32"/>
      <c r="DR103" s="32"/>
      <c r="DS103" s="32"/>
      <c r="DT103" s="32"/>
      <c r="DU103" s="32"/>
      <c r="DV103" s="32"/>
      <c r="DW103" s="32"/>
      <c r="DX103" s="32"/>
      <c r="DY103" s="32"/>
      <c r="DZ103" s="32"/>
      <c r="EA103" s="32"/>
      <c r="EB103" s="32"/>
      <c r="EC103" s="32"/>
      <c r="ED103" s="32"/>
      <c r="EE103" s="32"/>
      <c r="EF103" s="32"/>
      <c r="EG103" s="32"/>
      <c r="EH103" s="32"/>
      <c r="EI103" s="32"/>
      <c r="EJ103" s="32"/>
      <c r="EK103" s="32"/>
      <c r="EL103" s="32"/>
      <c r="EM103" s="32"/>
      <c r="EN103" s="32"/>
      <c r="EO103" s="32"/>
      <c r="EP103" s="32"/>
      <c r="EQ103" s="32"/>
      <c r="ER103" s="32"/>
      <c r="ES103" s="32"/>
      <c r="ET103" s="32"/>
      <c r="EU103" s="32"/>
      <c r="EV103" s="32"/>
      <c r="EW103" s="32"/>
      <c r="EX103" s="32"/>
      <c r="EY103" s="32"/>
      <c r="EZ103" s="32"/>
      <c r="FA103" s="32"/>
      <c r="FB103" s="32"/>
      <c r="FC103" s="32"/>
      <c r="FD103" s="32"/>
      <c r="FE103" s="32"/>
      <c r="FF103" s="32"/>
      <c r="FG103" s="32"/>
      <c r="FH103" s="32"/>
      <c r="FI103" s="32"/>
      <c r="FJ103" s="32"/>
      <c r="FK103" s="32"/>
      <c r="FL103" s="32"/>
      <c r="FM103" s="32"/>
      <c r="FN103" s="32"/>
      <c r="FO103" s="32"/>
      <c r="FP103" s="32"/>
      <c r="FQ103" s="32"/>
      <c r="FR103" s="32"/>
      <c r="FS103" s="32"/>
      <c r="FT103" s="32"/>
      <c r="FU103" s="32"/>
      <c r="FV103" s="32"/>
      <c r="FW103" s="32"/>
      <c r="FX103" s="32"/>
      <c r="FY103" s="32"/>
      <c r="FZ103" s="32"/>
      <c r="GA103" s="32"/>
      <c r="GB103" s="32"/>
      <c r="GC103" s="32"/>
      <c r="GD103" s="32"/>
      <c r="GE103" s="32"/>
      <c r="GF103" s="32"/>
      <c r="GG103" s="32"/>
      <c r="GH103" s="32"/>
      <c r="GI103" s="32"/>
      <c r="GJ103" s="32"/>
      <c r="GK103" s="32"/>
      <c r="GL103" s="32"/>
      <c r="GM103" s="32"/>
      <c r="GN103" s="32"/>
      <c r="GO103" s="32"/>
      <c r="GP103" s="32"/>
      <c r="GQ103" s="32"/>
      <c r="GR103" s="32"/>
      <c r="GS103" s="32"/>
      <c r="GT103" s="32"/>
      <c r="GU103" s="32"/>
      <c r="GV103" s="32"/>
      <c r="GW103" s="32"/>
      <c r="GX103" s="32"/>
      <c r="GY103" s="32"/>
      <c r="GZ103" s="32"/>
      <c r="HA103" s="32"/>
      <c r="HB103" s="32"/>
      <c r="HC103" s="32"/>
      <c r="HD103" s="32"/>
      <c r="HE103" s="32"/>
      <c r="HF103" s="32"/>
      <c r="HG103" s="32"/>
      <c r="HH103" s="32"/>
      <c r="HI103" s="32"/>
      <c r="HJ103" s="32"/>
      <c r="HK103" s="32"/>
      <c r="HL103" s="32"/>
      <c r="HM103" s="32"/>
      <c r="HN103" s="32"/>
      <c r="HO103" s="32"/>
      <c r="HP103" s="32"/>
      <c r="HQ103" s="32"/>
      <c r="HR103" s="32"/>
      <c r="HS103" s="32"/>
      <c r="HT103" s="32"/>
      <c r="HU103" s="32"/>
      <c r="HV103" s="32"/>
      <c r="HW103" s="32"/>
      <c r="HX103" s="32"/>
      <c r="HY103" s="32"/>
      <c r="HZ103" s="32"/>
      <c r="IA103" s="32"/>
      <c r="IB103" s="32"/>
      <c r="IC103" s="32"/>
      <c r="ID103" s="32"/>
      <c r="IE103" s="32"/>
      <c r="IF103" s="32"/>
      <c r="IG103" s="32"/>
      <c r="IH103" s="32"/>
      <c r="II103" s="32"/>
      <c r="IJ103" s="32"/>
      <c r="IK103" s="32"/>
      <c r="IL103" s="32"/>
      <c r="IM103" s="32"/>
      <c r="IN103" s="32"/>
      <c r="IO103" s="32"/>
      <c r="IP103" s="32"/>
      <c r="IQ103" s="32"/>
      <c r="IR103" s="32"/>
      <c r="IS103" s="32"/>
      <c r="IT103" s="32"/>
      <c r="IU103" s="32"/>
      <c r="IV103" s="32"/>
      <c r="IW103" s="32"/>
      <c r="IX103" s="32"/>
      <c r="IY103" s="32"/>
      <c r="IZ103" s="32"/>
      <c r="JA103" s="32"/>
      <c r="JB103" s="32"/>
      <c r="JC103" s="32"/>
      <c r="JD103" s="32"/>
      <c r="JE103" s="32"/>
      <c r="JF103" s="32"/>
      <c r="JG103" s="32"/>
      <c r="JH103" s="32"/>
      <c r="JI103" s="32"/>
      <c r="JJ103" s="32"/>
      <c r="JK103" s="32"/>
      <c r="JL103" s="32"/>
      <c r="JM103" s="32"/>
      <c r="JN103" s="32"/>
      <c r="JO103" s="32"/>
      <c r="JP103" s="32"/>
      <c r="JQ103" s="169"/>
      <c r="JR103" s="37"/>
      <c r="JS103" s="53"/>
      <c r="JT103" s="28"/>
      <c r="JU103" s="28"/>
      <c r="JV103" s="30"/>
      <c r="JW103" s="30"/>
      <c r="JX103" s="33"/>
      <c r="JY103" s="30"/>
      <c r="JZ103" s="29"/>
      <c r="KA103" s="33"/>
      <c r="KB103" s="33"/>
    </row>
    <row r="104" spans="1:288" ht="15" customHeight="1">
      <c r="A104" s="91" t="s">
        <v>485</v>
      </c>
      <c r="B104" s="30">
        <v>23000158</v>
      </c>
      <c r="C104" s="35">
        <v>93.04</v>
      </c>
      <c r="D104" s="35"/>
      <c r="E104" s="35"/>
      <c r="F104" s="35"/>
      <c r="G104" s="37"/>
      <c r="H104" s="54"/>
      <c r="I104" s="29"/>
      <c r="J104" s="36"/>
      <c r="K104" s="224"/>
      <c r="L104" s="93"/>
      <c r="M104" s="93"/>
      <c r="N104" s="93" t="s">
        <v>404</v>
      </c>
      <c r="O104" s="93" t="s">
        <v>404</v>
      </c>
      <c r="P104" s="93" t="s">
        <v>419</v>
      </c>
      <c r="Q104" s="93" t="s">
        <v>419</v>
      </c>
      <c r="R104" s="128" t="s">
        <v>420</v>
      </c>
      <c r="S104" s="94" t="s">
        <v>475</v>
      </c>
      <c r="T104" s="128" t="s">
        <v>420</v>
      </c>
      <c r="U104" s="136">
        <v>0</v>
      </c>
      <c r="V104" s="93" t="s">
        <v>421</v>
      </c>
      <c r="W104" s="94" t="s">
        <v>476</v>
      </c>
      <c r="X104" s="128" t="s">
        <v>477</v>
      </c>
      <c r="Y104" s="93" t="s">
        <v>421</v>
      </c>
      <c r="Z104" s="136">
        <v>0</v>
      </c>
      <c r="AA104" s="93" t="s">
        <v>421</v>
      </c>
      <c r="AB104" s="93" t="s">
        <v>421</v>
      </c>
      <c r="AC104" s="93" t="s">
        <v>421</v>
      </c>
      <c r="AD104" s="128">
        <v>10.43</v>
      </c>
      <c r="AE104" s="128">
        <v>15.33</v>
      </c>
      <c r="AF104" s="93" t="s">
        <v>422</v>
      </c>
      <c r="AG104" s="128"/>
      <c r="AH104" s="93"/>
      <c r="AI104" s="93"/>
      <c r="AJ104" s="93"/>
      <c r="AK104" s="93"/>
      <c r="AL104" s="93"/>
      <c r="AM104" s="93"/>
      <c r="AN104" s="93"/>
      <c r="AO104" s="93"/>
      <c r="AP104" s="93"/>
      <c r="AQ104" s="93"/>
      <c r="AR104" s="93"/>
      <c r="AS104" s="93"/>
      <c r="AT104" s="93"/>
      <c r="AU104" s="93"/>
      <c r="AV104" s="93"/>
      <c r="AW104" s="93"/>
      <c r="AX104" s="93"/>
      <c r="AY104" s="93"/>
      <c r="AZ104" s="93"/>
      <c r="BA104" s="93"/>
      <c r="BB104" s="93"/>
      <c r="BC104" s="93"/>
      <c r="BD104" s="93"/>
      <c r="BE104" s="93"/>
      <c r="BF104" s="93"/>
      <c r="BG104" s="93"/>
      <c r="BH104" s="93"/>
      <c r="BI104" s="93"/>
      <c r="BJ104" s="93"/>
      <c r="BK104" s="92"/>
      <c r="BL104" s="92"/>
      <c r="BM104" s="92"/>
      <c r="BN104" s="92"/>
      <c r="BO104" s="92"/>
      <c r="BP104" s="92"/>
      <c r="BQ104" s="92"/>
      <c r="BR104" s="92"/>
      <c r="BS104" s="92"/>
      <c r="BT104" s="92"/>
      <c r="BU104" s="32"/>
      <c r="BV104" s="32"/>
      <c r="BW104" s="32"/>
      <c r="BX104" s="32"/>
      <c r="BY104" s="32"/>
      <c r="BZ104" s="32"/>
      <c r="CA104" s="32"/>
      <c r="CB104" s="32"/>
      <c r="CC104" s="32"/>
      <c r="CD104" s="32"/>
      <c r="CE104" s="32"/>
      <c r="CF104" s="32"/>
      <c r="CG104" s="32"/>
      <c r="CH104" s="32"/>
      <c r="CI104" s="32"/>
      <c r="CJ104" s="32"/>
      <c r="CK104" s="32"/>
      <c r="CL104" s="32"/>
      <c r="CM104" s="32"/>
      <c r="CN104" s="32"/>
      <c r="CO104" s="32"/>
      <c r="CP104" s="32"/>
      <c r="CQ104" s="32"/>
      <c r="CR104" s="32"/>
      <c r="CS104" s="32"/>
      <c r="CT104" s="32"/>
      <c r="CU104" s="32"/>
      <c r="CV104" s="32"/>
      <c r="CW104" s="32"/>
      <c r="CX104" s="32"/>
      <c r="CY104" s="32"/>
      <c r="CZ104" s="32"/>
      <c r="DA104" s="32"/>
      <c r="DB104" s="32"/>
      <c r="DC104" s="32"/>
      <c r="DD104" s="32"/>
      <c r="DE104" s="32"/>
      <c r="DF104" s="32"/>
      <c r="DG104" s="32"/>
      <c r="DH104" s="32"/>
      <c r="DI104" s="32"/>
      <c r="DJ104" s="32"/>
      <c r="DK104" s="32"/>
      <c r="DL104" s="32"/>
      <c r="DM104" s="32"/>
      <c r="DN104" s="32"/>
      <c r="DO104" s="32"/>
      <c r="DP104" s="32"/>
      <c r="DQ104" s="32"/>
      <c r="DR104" s="32"/>
      <c r="DS104" s="32"/>
      <c r="DT104" s="32"/>
      <c r="DU104" s="32"/>
      <c r="DV104" s="32"/>
      <c r="DW104" s="32"/>
      <c r="DX104" s="32"/>
      <c r="DY104" s="32"/>
      <c r="DZ104" s="32"/>
      <c r="EA104" s="32"/>
      <c r="EB104" s="32"/>
      <c r="EC104" s="32"/>
      <c r="ED104" s="32"/>
      <c r="EE104" s="32"/>
      <c r="EF104" s="32"/>
      <c r="EG104" s="32"/>
      <c r="EH104" s="32"/>
      <c r="EI104" s="32"/>
      <c r="EJ104" s="32"/>
      <c r="EK104" s="32"/>
      <c r="EL104" s="32"/>
      <c r="EM104" s="32"/>
      <c r="EN104" s="32"/>
      <c r="EO104" s="32"/>
      <c r="EP104" s="32"/>
      <c r="EQ104" s="32"/>
      <c r="ER104" s="32"/>
      <c r="ES104" s="32"/>
      <c r="ET104" s="32"/>
      <c r="EU104" s="32"/>
      <c r="EV104" s="32"/>
      <c r="EW104" s="32"/>
      <c r="EX104" s="32"/>
      <c r="EY104" s="32"/>
      <c r="EZ104" s="32"/>
      <c r="FA104" s="32"/>
      <c r="FB104" s="32"/>
      <c r="FC104" s="32"/>
      <c r="FD104" s="32"/>
      <c r="FE104" s="32"/>
      <c r="FF104" s="32"/>
      <c r="FG104" s="32"/>
      <c r="FH104" s="32"/>
      <c r="FI104" s="32"/>
      <c r="FJ104" s="32"/>
      <c r="FK104" s="32"/>
      <c r="FL104" s="32"/>
      <c r="FM104" s="32"/>
      <c r="FN104" s="32"/>
      <c r="FO104" s="32"/>
      <c r="FP104" s="32"/>
      <c r="FQ104" s="32"/>
      <c r="FR104" s="32"/>
      <c r="FS104" s="32"/>
      <c r="FT104" s="32"/>
      <c r="FU104" s="32"/>
      <c r="FV104" s="32"/>
      <c r="FW104" s="32"/>
      <c r="FX104" s="32"/>
      <c r="FY104" s="32"/>
      <c r="FZ104" s="32"/>
      <c r="GA104" s="32"/>
      <c r="GB104" s="32"/>
      <c r="GC104" s="32"/>
      <c r="GD104" s="32"/>
      <c r="GE104" s="32"/>
      <c r="GF104" s="32"/>
      <c r="GG104" s="32"/>
      <c r="GH104" s="32"/>
      <c r="GI104" s="32"/>
      <c r="GJ104" s="32"/>
      <c r="GK104" s="32"/>
      <c r="GL104" s="32"/>
      <c r="GM104" s="32"/>
      <c r="GN104" s="32"/>
      <c r="GO104" s="32"/>
      <c r="GP104" s="32"/>
      <c r="GQ104" s="32"/>
      <c r="GR104" s="32"/>
      <c r="GS104" s="32"/>
      <c r="GT104" s="32"/>
      <c r="GU104" s="32"/>
      <c r="GV104" s="32"/>
      <c r="GW104" s="32"/>
      <c r="GX104" s="32"/>
      <c r="GY104" s="32"/>
      <c r="GZ104" s="32"/>
      <c r="HA104" s="32"/>
      <c r="HB104" s="32"/>
      <c r="HC104" s="32"/>
      <c r="HD104" s="32"/>
      <c r="HE104" s="32"/>
      <c r="HF104" s="32"/>
      <c r="HG104" s="32"/>
      <c r="HH104" s="32"/>
      <c r="HI104" s="32"/>
      <c r="HJ104" s="32"/>
      <c r="HK104" s="32"/>
      <c r="HL104" s="32"/>
      <c r="HM104" s="32"/>
      <c r="HN104" s="32"/>
      <c r="HO104" s="32"/>
      <c r="HP104" s="32"/>
      <c r="HQ104" s="32"/>
      <c r="HR104" s="32"/>
      <c r="HS104" s="32"/>
      <c r="HT104" s="32"/>
      <c r="HU104" s="32"/>
      <c r="HV104" s="32"/>
      <c r="HW104" s="32"/>
      <c r="HX104" s="32"/>
      <c r="HY104" s="32"/>
      <c r="HZ104" s="32"/>
      <c r="IA104" s="32"/>
      <c r="IB104" s="32"/>
      <c r="IC104" s="32"/>
      <c r="ID104" s="32"/>
      <c r="IE104" s="32"/>
      <c r="IF104" s="32"/>
      <c r="IG104" s="32"/>
      <c r="IH104" s="32"/>
      <c r="II104" s="32"/>
      <c r="IJ104" s="32"/>
      <c r="IK104" s="32"/>
      <c r="IL104" s="32"/>
      <c r="IM104" s="32"/>
      <c r="IN104" s="32"/>
      <c r="IO104" s="32"/>
      <c r="IP104" s="32"/>
      <c r="IQ104" s="32"/>
      <c r="IR104" s="32"/>
      <c r="IS104" s="32"/>
      <c r="IT104" s="32"/>
      <c r="IU104" s="32"/>
      <c r="IV104" s="32"/>
      <c r="IW104" s="32"/>
      <c r="IX104" s="32"/>
      <c r="IY104" s="32"/>
      <c r="IZ104" s="32"/>
      <c r="JA104" s="32"/>
      <c r="JB104" s="32"/>
      <c r="JC104" s="32"/>
      <c r="JD104" s="32"/>
      <c r="JE104" s="32"/>
      <c r="JF104" s="32"/>
      <c r="JG104" s="32"/>
      <c r="JH104" s="32"/>
      <c r="JI104" s="32"/>
      <c r="JJ104" s="32"/>
      <c r="JK104" s="32"/>
      <c r="JL104" s="32"/>
      <c r="JM104" s="32"/>
      <c r="JN104" s="32"/>
      <c r="JO104" s="32"/>
      <c r="JP104" s="32"/>
      <c r="JQ104" s="169"/>
      <c r="JR104" s="35">
        <v>98.38</v>
      </c>
      <c r="JS104" s="53">
        <v>1.62</v>
      </c>
      <c r="JT104" s="30">
        <v>0</v>
      </c>
      <c r="JU104" s="30">
        <v>0</v>
      </c>
      <c r="JV104" s="30">
        <v>0</v>
      </c>
      <c r="JW104" s="30">
        <v>0</v>
      </c>
      <c r="JX104" s="30">
        <v>0</v>
      </c>
      <c r="JY104" s="33"/>
      <c r="JZ104" s="38"/>
      <c r="KA104" s="30"/>
      <c r="KB104" s="28"/>
    </row>
    <row r="105" spans="1:288" ht="15" customHeight="1">
      <c r="A105" s="91" t="s">
        <v>478</v>
      </c>
      <c r="B105" s="30">
        <v>23000411</v>
      </c>
      <c r="C105" s="35">
        <v>88.8</v>
      </c>
      <c r="D105" s="29"/>
      <c r="E105" s="29"/>
      <c r="F105" s="29"/>
      <c r="G105" s="29"/>
      <c r="H105" s="29"/>
      <c r="I105" s="29"/>
      <c r="J105" s="36"/>
      <c r="K105" s="224"/>
      <c r="L105" s="93"/>
      <c r="M105" s="93"/>
      <c r="N105" s="93" t="s">
        <v>404</v>
      </c>
      <c r="O105" s="93" t="s">
        <v>404</v>
      </c>
      <c r="P105" s="93" t="s">
        <v>419</v>
      </c>
      <c r="Q105" s="93" t="s">
        <v>419</v>
      </c>
      <c r="R105" s="93" t="s">
        <v>420</v>
      </c>
      <c r="S105" s="93" t="s">
        <v>475</v>
      </c>
      <c r="T105" s="93" t="s">
        <v>420</v>
      </c>
      <c r="U105" s="136">
        <v>0</v>
      </c>
      <c r="V105" s="93" t="s">
        <v>421</v>
      </c>
      <c r="W105" s="93" t="s">
        <v>476</v>
      </c>
      <c r="X105" s="93" t="s">
        <v>477</v>
      </c>
      <c r="Y105" s="93" t="s">
        <v>421</v>
      </c>
      <c r="Z105" s="136">
        <v>0</v>
      </c>
      <c r="AA105" s="93" t="s">
        <v>421</v>
      </c>
      <c r="AB105" s="93" t="s">
        <v>421</v>
      </c>
      <c r="AC105" s="93" t="s">
        <v>421</v>
      </c>
      <c r="AD105" s="128">
        <v>10.9</v>
      </c>
      <c r="AE105" s="128">
        <v>13.46</v>
      </c>
      <c r="AF105" s="93" t="s">
        <v>422</v>
      </c>
      <c r="AG105" s="92"/>
      <c r="AH105" s="92"/>
      <c r="AI105" s="92"/>
      <c r="AJ105" s="92"/>
      <c r="AK105" s="92"/>
      <c r="AL105" s="92"/>
      <c r="AM105" s="92"/>
      <c r="AN105" s="92"/>
      <c r="AO105" s="92"/>
      <c r="AP105" s="92"/>
      <c r="AQ105" s="92"/>
      <c r="AR105" s="92"/>
      <c r="AS105" s="92"/>
      <c r="AT105" s="92"/>
      <c r="AU105" s="92"/>
      <c r="AV105" s="92"/>
      <c r="AW105" s="92"/>
      <c r="AX105" s="92"/>
      <c r="AY105" s="92"/>
      <c r="AZ105" s="92"/>
      <c r="BA105" s="92"/>
      <c r="BB105" s="92"/>
      <c r="BC105" s="92"/>
      <c r="BD105" s="92"/>
      <c r="BE105" s="92"/>
      <c r="BF105" s="92"/>
      <c r="BG105" s="92"/>
      <c r="BH105" s="92"/>
      <c r="BI105" s="92"/>
      <c r="BJ105" s="92"/>
      <c r="BK105" s="92"/>
      <c r="BL105" s="92"/>
      <c r="BM105" s="92"/>
      <c r="BN105" s="92"/>
      <c r="BO105" s="92"/>
      <c r="BP105" s="92"/>
      <c r="BQ105" s="92"/>
      <c r="BR105" s="92"/>
      <c r="BS105" s="92"/>
      <c r="BT105" s="92"/>
      <c r="BU105" s="32"/>
      <c r="BV105" s="32"/>
      <c r="BW105" s="32"/>
      <c r="BX105" s="32"/>
      <c r="BY105" s="32"/>
      <c r="BZ105" s="32"/>
      <c r="CA105" s="32"/>
      <c r="CB105" s="32"/>
      <c r="CC105" s="32"/>
      <c r="CD105" s="32"/>
      <c r="CE105" s="32"/>
      <c r="CF105" s="32"/>
      <c r="CG105" s="32"/>
      <c r="CH105" s="32"/>
      <c r="CI105" s="32"/>
      <c r="CJ105" s="32"/>
      <c r="CK105" s="32"/>
      <c r="CL105" s="32"/>
      <c r="CM105" s="32"/>
      <c r="CN105" s="32"/>
      <c r="CO105" s="32"/>
      <c r="CP105" s="32"/>
      <c r="CQ105" s="32"/>
      <c r="CR105" s="32"/>
      <c r="CS105" s="32"/>
      <c r="CT105" s="32"/>
      <c r="CU105" s="32"/>
      <c r="CV105" s="32"/>
      <c r="CW105" s="32"/>
      <c r="CX105" s="32"/>
      <c r="CY105" s="32"/>
      <c r="CZ105" s="32"/>
      <c r="DA105" s="32"/>
      <c r="DB105" s="32"/>
      <c r="DC105" s="32"/>
      <c r="DD105" s="32"/>
      <c r="DE105" s="32"/>
      <c r="DF105" s="32"/>
      <c r="DG105" s="32"/>
      <c r="DH105" s="32"/>
      <c r="DI105" s="32"/>
      <c r="DJ105" s="32"/>
      <c r="DK105" s="32"/>
      <c r="DL105" s="32"/>
      <c r="DM105" s="32"/>
      <c r="DN105" s="32"/>
      <c r="DO105" s="32"/>
      <c r="DP105" s="32"/>
      <c r="DQ105" s="32"/>
      <c r="DR105" s="32"/>
      <c r="DS105" s="32"/>
      <c r="DT105" s="32"/>
      <c r="DU105" s="32"/>
      <c r="DV105" s="32"/>
      <c r="DW105" s="32"/>
      <c r="DX105" s="32"/>
      <c r="DY105" s="32"/>
      <c r="DZ105" s="32"/>
      <c r="EA105" s="32"/>
      <c r="EB105" s="32"/>
      <c r="EC105" s="32"/>
      <c r="ED105" s="32"/>
      <c r="EE105" s="32"/>
      <c r="EF105" s="32"/>
      <c r="EG105" s="32"/>
      <c r="EH105" s="32"/>
      <c r="EI105" s="32"/>
      <c r="EJ105" s="32"/>
      <c r="EK105" s="32"/>
      <c r="EL105" s="32"/>
      <c r="EM105" s="32"/>
      <c r="EN105" s="32"/>
      <c r="EO105" s="32"/>
      <c r="EP105" s="32"/>
      <c r="EQ105" s="32"/>
      <c r="ER105" s="32"/>
      <c r="ES105" s="32"/>
      <c r="ET105" s="32"/>
      <c r="EU105" s="32"/>
      <c r="EV105" s="32"/>
      <c r="EW105" s="32"/>
      <c r="EX105" s="32"/>
      <c r="EY105" s="32"/>
      <c r="EZ105" s="32"/>
      <c r="FA105" s="32"/>
      <c r="FB105" s="32"/>
      <c r="FC105" s="32"/>
      <c r="FD105" s="32"/>
      <c r="FE105" s="32"/>
      <c r="FF105" s="32"/>
      <c r="FG105" s="32"/>
      <c r="FH105" s="32"/>
      <c r="FI105" s="32"/>
      <c r="FJ105" s="32"/>
      <c r="FK105" s="32"/>
      <c r="FL105" s="32"/>
      <c r="FM105" s="32"/>
      <c r="FN105" s="32"/>
      <c r="FO105" s="32"/>
      <c r="FP105" s="32"/>
      <c r="FQ105" s="32"/>
      <c r="FR105" s="32"/>
      <c r="FS105" s="32"/>
      <c r="FT105" s="32"/>
      <c r="FU105" s="32"/>
      <c r="FV105" s="32"/>
      <c r="FW105" s="32"/>
      <c r="FX105" s="32"/>
      <c r="FY105" s="32"/>
      <c r="FZ105" s="32"/>
      <c r="GA105" s="32"/>
      <c r="GB105" s="32"/>
      <c r="GC105" s="32"/>
      <c r="GD105" s="32"/>
      <c r="GE105" s="32"/>
      <c r="GF105" s="32"/>
      <c r="GG105" s="32"/>
      <c r="GH105" s="32"/>
      <c r="GI105" s="32"/>
      <c r="GJ105" s="32"/>
      <c r="GK105" s="32"/>
      <c r="GL105" s="32"/>
      <c r="GM105" s="32"/>
      <c r="GN105" s="32"/>
      <c r="GO105" s="32"/>
      <c r="GP105" s="32"/>
      <c r="GQ105" s="32"/>
      <c r="GR105" s="32"/>
      <c r="GS105" s="32"/>
      <c r="GT105" s="32"/>
      <c r="GU105" s="32"/>
      <c r="GV105" s="32"/>
      <c r="GW105" s="32"/>
      <c r="GX105" s="32"/>
      <c r="GY105" s="32"/>
      <c r="GZ105" s="32"/>
      <c r="HA105" s="32"/>
      <c r="HB105" s="32"/>
      <c r="HC105" s="32"/>
      <c r="HD105" s="32"/>
      <c r="HE105" s="32"/>
      <c r="HF105" s="32"/>
      <c r="HG105" s="32"/>
      <c r="HH105" s="32"/>
      <c r="HI105" s="32"/>
      <c r="HJ105" s="32"/>
      <c r="HK105" s="32"/>
      <c r="HL105" s="32"/>
      <c r="HM105" s="32"/>
      <c r="HN105" s="32"/>
      <c r="HO105" s="32"/>
      <c r="HP105" s="32"/>
      <c r="HQ105" s="32"/>
      <c r="HR105" s="32"/>
      <c r="HS105" s="32"/>
      <c r="HT105" s="32"/>
      <c r="HU105" s="32"/>
      <c r="HV105" s="32"/>
      <c r="HW105" s="32"/>
      <c r="HX105" s="32"/>
      <c r="HY105" s="32"/>
      <c r="HZ105" s="32"/>
      <c r="IA105" s="32"/>
      <c r="IB105" s="32"/>
      <c r="IC105" s="32"/>
      <c r="ID105" s="32"/>
      <c r="IE105" s="32"/>
      <c r="IF105" s="32"/>
      <c r="IG105" s="32"/>
      <c r="IH105" s="32"/>
      <c r="II105" s="32"/>
      <c r="IJ105" s="32"/>
      <c r="IK105" s="32"/>
      <c r="IL105" s="32"/>
      <c r="IM105" s="32"/>
      <c r="IN105" s="32"/>
      <c r="IO105" s="32"/>
      <c r="IP105" s="32"/>
      <c r="IQ105" s="32"/>
      <c r="IR105" s="32"/>
      <c r="IS105" s="32"/>
      <c r="IT105" s="32"/>
      <c r="IU105" s="32"/>
      <c r="IV105" s="32"/>
      <c r="IW105" s="32"/>
      <c r="IX105" s="32"/>
      <c r="IY105" s="32"/>
      <c r="IZ105" s="32"/>
      <c r="JA105" s="32"/>
      <c r="JB105" s="32"/>
      <c r="JC105" s="32"/>
      <c r="JD105" s="32"/>
      <c r="JE105" s="32"/>
      <c r="JF105" s="32"/>
      <c r="JG105" s="32"/>
      <c r="JH105" s="32"/>
      <c r="JI105" s="32"/>
      <c r="JJ105" s="32"/>
      <c r="JK105" s="32"/>
      <c r="JL105" s="32"/>
      <c r="JM105" s="32"/>
      <c r="JN105" s="32"/>
      <c r="JO105" s="32"/>
      <c r="JP105" s="32"/>
      <c r="JQ105" s="54"/>
      <c r="JR105" s="35">
        <v>99.015000000000001</v>
      </c>
      <c r="JS105" s="53">
        <v>0.83</v>
      </c>
      <c r="JT105" s="31">
        <v>0.155</v>
      </c>
      <c r="JU105" s="30">
        <v>0</v>
      </c>
      <c r="JV105" s="30">
        <v>0</v>
      </c>
      <c r="JW105" s="30">
        <v>0</v>
      </c>
      <c r="JX105" s="30">
        <v>0</v>
      </c>
      <c r="JY105" s="33"/>
      <c r="JZ105" s="29"/>
      <c r="KA105" s="28"/>
      <c r="KB105" s="28"/>
    </row>
    <row r="106" spans="1:288" ht="15" customHeight="1">
      <c r="A106" s="91" t="s">
        <v>452</v>
      </c>
      <c r="B106" s="30">
        <v>23000496</v>
      </c>
      <c r="C106" s="35">
        <v>88.27</v>
      </c>
      <c r="D106" s="35"/>
      <c r="E106" s="35"/>
      <c r="F106" s="29"/>
      <c r="G106" s="38"/>
      <c r="H106" s="38"/>
      <c r="I106" s="34"/>
      <c r="J106" s="36"/>
      <c r="K106" s="93"/>
      <c r="L106" s="92"/>
      <c r="M106" s="92"/>
      <c r="N106" s="93"/>
      <c r="O106" s="93"/>
      <c r="P106" s="93"/>
      <c r="Q106" s="93"/>
      <c r="R106" s="93"/>
      <c r="S106" s="93"/>
      <c r="T106" s="93"/>
      <c r="U106" s="128"/>
      <c r="V106" s="93"/>
      <c r="W106" s="93"/>
      <c r="X106" s="93"/>
      <c r="Y106" s="93"/>
      <c r="Z106" s="93"/>
      <c r="AA106" s="93"/>
      <c r="AB106" s="93"/>
      <c r="AC106" s="93"/>
      <c r="AD106" s="93"/>
      <c r="AE106" s="93"/>
      <c r="AF106" s="93"/>
      <c r="AG106" s="92"/>
      <c r="AH106" s="92"/>
      <c r="AI106" s="92"/>
      <c r="AJ106" s="92"/>
      <c r="AK106" s="92"/>
      <c r="AL106" s="92"/>
      <c r="AM106" s="92"/>
      <c r="AN106" s="92"/>
      <c r="AO106" s="92"/>
      <c r="AP106" s="92"/>
      <c r="AQ106" s="92"/>
      <c r="AR106" s="92"/>
      <c r="AS106" s="92"/>
      <c r="AT106" s="92"/>
      <c r="AU106" s="92"/>
      <c r="AV106" s="92"/>
      <c r="AW106" s="92"/>
      <c r="AX106" s="92"/>
      <c r="AY106" s="92"/>
      <c r="AZ106" s="92"/>
      <c r="BA106" s="92"/>
      <c r="BB106" s="92"/>
      <c r="BC106" s="92"/>
      <c r="BD106" s="92"/>
      <c r="BE106" s="92"/>
      <c r="BF106" s="92"/>
      <c r="BG106" s="92"/>
      <c r="BH106" s="92"/>
      <c r="BI106" s="92"/>
      <c r="BJ106" s="92"/>
      <c r="BK106" s="92"/>
      <c r="BL106" s="92"/>
      <c r="BM106" s="92"/>
      <c r="BN106" s="92"/>
      <c r="BO106" s="92"/>
      <c r="BP106" s="92"/>
      <c r="BQ106" s="92"/>
      <c r="BR106" s="92"/>
      <c r="BS106" s="92"/>
      <c r="BT106" s="92"/>
      <c r="BU106" s="39"/>
      <c r="BV106" s="39"/>
      <c r="BW106" s="39"/>
      <c r="BX106" s="39"/>
      <c r="BY106" s="39"/>
      <c r="BZ106" s="39"/>
      <c r="CA106" s="39"/>
      <c r="CB106" s="39"/>
      <c r="CC106" s="39"/>
      <c r="CD106" s="39"/>
      <c r="CE106" s="39"/>
      <c r="CF106" s="39"/>
      <c r="CG106" s="39"/>
      <c r="CH106" s="39"/>
      <c r="CI106" s="39"/>
      <c r="CJ106" s="39"/>
      <c r="CK106" s="39"/>
      <c r="CL106" s="39"/>
      <c r="CM106" s="39"/>
      <c r="CN106" s="39"/>
      <c r="CO106" s="39"/>
      <c r="CP106" s="39"/>
      <c r="CQ106" s="39"/>
      <c r="CR106" s="39"/>
      <c r="CS106" s="39"/>
      <c r="CT106" s="39" t="s">
        <v>462</v>
      </c>
      <c r="CU106" s="39" t="s">
        <v>462</v>
      </c>
      <c r="CV106" s="39" t="s">
        <v>463</v>
      </c>
      <c r="CW106" s="39" t="s">
        <v>464</v>
      </c>
      <c r="CX106" s="39" t="s">
        <v>463</v>
      </c>
      <c r="CY106" s="39" t="s">
        <v>462</v>
      </c>
      <c r="CZ106" s="39" t="s">
        <v>463</v>
      </c>
      <c r="DA106" s="39" t="s">
        <v>463</v>
      </c>
      <c r="DB106" s="39" t="s">
        <v>464</v>
      </c>
      <c r="DC106" s="39" t="s">
        <v>464</v>
      </c>
      <c r="DD106" s="39" t="s">
        <v>462</v>
      </c>
      <c r="DE106" s="39" t="s">
        <v>464</v>
      </c>
      <c r="DF106" s="39" t="s">
        <v>464</v>
      </c>
      <c r="DG106" s="39" t="s">
        <v>464</v>
      </c>
      <c r="DH106" s="39" t="s">
        <v>464</v>
      </c>
      <c r="DI106" s="39" t="s">
        <v>464</v>
      </c>
      <c r="DJ106" s="39" t="s">
        <v>462</v>
      </c>
      <c r="DK106" s="39" t="s">
        <v>465</v>
      </c>
      <c r="DL106" s="39" t="s">
        <v>462</v>
      </c>
      <c r="DM106" s="39" t="s">
        <v>464</v>
      </c>
      <c r="DN106" s="39" t="s">
        <v>463</v>
      </c>
      <c r="DO106" s="39" t="s">
        <v>462</v>
      </c>
      <c r="DP106" s="39" t="s">
        <v>463</v>
      </c>
      <c r="DQ106" s="39" t="s">
        <v>465</v>
      </c>
      <c r="DR106" s="39" t="s">
        <v>462</v>
      </c>
      <c r="DS106" s="39" t="s">
        <v>463</v>
      </c>
      <c r="DT106" s="39" t="s">
        <v>465</v>
      </c>
      <c r="DU106" s="39" t="s">
        <v>464</v>
      </c>
      <c r="DV106" s="39" t="s">
        <v>464</v>
      </c>
      <c r="DW106" s="39" t="s">
        <v>463</v>
      </c>
      <c r="DX106" s="39" t="s">
        <v>462</v>
      </c>
      <c r="DY106" s="39" t="s">
        <v>464</v>
      </c>
      <c r="DZ106" s="39" t="s">
        <v>464</v>
      </c>
      <c r="EA106" s="39" t="s">
        <v>462</v>
      </c>
      <c r="EB106" s="39" t="s">
        <v>464</v>
      </c>
      <c r="EC106" s="39" t="s">
        <v>463</v>
      </c>
      <c r="ED106" s="39" t="s">
        <v>463</v>
      </c>
      <c r="EE106" s="39" t="s">
        <v>465</v>
      </c>
      <c r="EF106" s="39" t="s">
        <v>462</v>
      </c>
      <c r="EG106" s="39" t="s">
        <v>463</v>
      </c>
      <c r="EH106" s="39" t="s">
        <v>463</v>
      </c>
      <c r="EI106" s="39" t="s">
        <v>464</v>
      </c>
      <c r="EJ106" s="39" t="s">
        <v>462</v>
      </c>
      <c r="EK106" s="39" t="s">
        <v>462</v>
      </c>
      <c r="EL106" s="39" t="s">
        <v>462</v>
      </c>
      <c r="EM106" s="39" t="s">
        <v>463</v>
      </c>
      <c r="EN106" s="39" t="s">
        <v>464</v>
      </c>
      <c r="EO106" s="39" t="s">
        <v>466</v>
      </c>
      <c r="EP106" s="39" t="s">
        <v>462</v>
      </c>
      <c r="EQ106" s="39" t="s">
        <v>463</v>
      </c>
      <c r="ER106" s="39" t="s">
        <v>462</v>
      </c>
      <c r="ES106" s="39" t="s">
        <v>464</v>
      </c>
      <c r="ET106" s="39" t="s">
        <v>463</v>
      </c>
      <c r="EU106" s="39" t="s">
        <v>464</v>
      </c>
      <c r="EV106" s="39" t="s">
        <v>464</v>
      </c>
      <c r="EW106" s="39" t="s">
        <v>467</v>
      </c>
      <c r="EX106" s="39" t="s">
        <v>464</v>
      </c>
      <c r="EY106" s="39" t="s">
        <v>464</v>
      </c>
      <c r="EZ106" s="39" t="s">
        <v>464</v>
      </c>
      <c r="FA106" s="39" t="s">
        <v>462</v>
      </c>
      <c r="FB106" s="39" t="s">
        <v>464</v>
      </c>
      <c r="FC106" s="39" t="s">
        <v>462</v>
      </c>
      <c r="FD106" s="39" t="s">
        <v>462</v>
      </c>
      <c r="FE106" s="39" t="s">
        <v>464</v>
      </c>
      <c r="FF106" s="39" t="s">
        <v>464</v>
      </c>
      <c r="FG106" s="39" t="s">
        <v>462</v>
      </c>
      <c r="FH106" s="39" t="s">
        <v>462</v>
      </c>
      <c r="FI106" s="39" t="s">
        <v>462</v>
      </c>
      <c r="FJ106" s="39" t="s">
        <v>464</v>
      </c>
      <c r="FK106" s="39" t="s">
        <v>464</v>
      </c>
      <c r="FL106" s="39" t="s">
        <v>464</v>
      </c>
      <c r="FM106" s="39" t="s">
        <v>464</v>
      </c>
      <c r="FN106" s="39" t="s">
        <v>468</v>
      </c>
      <c r="FO106" s="39" t="s">
        <v>463</v>
      </c>
      <c r="FP106" s="39" t="s">
        <v>469</v>
      </c>
      <c r="FQ106" s="39">
        <v>0.31</v>
      </c>
      <c r="FR106" s="39">
        <v>0.92700000000000005</v>
      </c>
      <c r="FS106" s="39" t="s">
        <v>463</v>
      </c>
      <c r="FT106" s="39" t="s">
        <v>462</v>
      </c>
      <c r="FU106" s="39" t="s">
        <v>463</v>
      </c>
      <c r="FV106" s="39" t="s">
        <v>464</v>
      </c>
      <c r="FW106" s="39" t="s">
        <v>463</v>
      </c>
      <c r="FX106" s="39" t="s">
        <v>464</v>
      </c>
      <c r="FY106" s="39" t="s">
        <v>464</v>
      </c>
      <c r="FZ106" s="39" t="s">
        <v>463</v>
      </c>
      <c r="GA106" s="39" t="s">
        <v>463</v>
      </c>
      <c r="GB106" s="39" t="s">
        <v>464</v>
      </c>
      <c r="GC106" s="39" t="s">
        <v>464</v>
      </c>
      <c r="GD106" s="39" t="s">
        <v>462</v>
      </c>
      <c r="GE106" s="39" t="s">
        <v>464</v>
      </c>
      <c r="GF106" s="39" t="s">
        <v>463</v>
      </c>
      <c r="GG106" s="39" t="s">
        <v>465</v>
      </c>
      <c r="GH106" s="39" t="s">
        <v>462</v>
      </c>
      <c r="GI106" s="39" t="s">
        <v>462</v>
      </c>
      <c r="GJ106" s="39" t="s">
        <v>464</v>
      </c>
      <c r="GK106" s="39" t="s">
        <v>462</v>
      </c>
      <c r="GL106" s="39" t="s">
        <v>464</v>
      </c>
      <c r="GM106" s="39" t="s">
        <v>463</v>
      </c>
      <c r="GN106" s="39" t="s">
        <v>462</v>
      </c>
      <c r="GO106" s="39" t="s">
        <v>464</v>
      </c>
      <c r="GP106" s="39" t="s">
        <v>470</v>
      </c>
      <c r="GQ106" s="39" t="s">
        <v>462</v>
      </c>
      <c r="GR106" s="39" t="s">
        <v>462</v>
      </c>
      <c r="GS106" s="39" t="s">
        <v>467</v>
      </c>
      <c r="GT106" s="39" t="s">
        <v>463</v>
      </c>
      <c r="GU106" s="39" t="s">
        <v>462</v>
      </c>
      <c r="GV106" s="39" t="s">
        <v>462</v>
      </c>
      <c r="GW106" s="39" t="s">
        <v>467</v>
      </c>
      <c r="GX106" s="39" t="s">
        <v>463</v>
      </c>
      <c r="GY106" s="39" t="s">
        <v>464</v>
      </c>
      <c r="GZ106" s="39" t="s">
        <v>463</v>
      </c>
      <c r="HA106" s="39" t="s">
        <v>471</v>
      </c>
      <c r="HB106" s="39" t="s">
        <v>462</v>
      </c>
      <c r="HC106" s="39" t="s">
        <v>464</v>
      </c>
      <c r="HD106" s="39" t="s">
        <v>464</v>
      </c>
      <c r="HE106" s="39" t="s">
        <v>462</v>
      </c>
      <c r="HF106" s="39" t="s">
        <v>468</v>
      </c>
      <c r="HG106" s="39" t="s">
        <v>464</v>
      </c>
      <c r="HH106" s="39" t="s">
        <v>464</v>
      </c>
      <c r="HI106" s="39" t="s">
        <v>464</v>
      </c>
      <c r="HJ106" s="39" t="s">
        <v>469</v>
      </c>
      <c r="HK106" s="39" t="s">
        <v>464</v>
      </c>
      <c r="HL106" s="39">
        <v>0.27400000000000002</v>
      </c>
      <c r="HM106" s="39" t="s">
        <v>462</v>
      </c>
      <c r="HN106" s="39" t="s">
        <v>463</v>
      </c>
      <c r="HO106" s="39" t="s">
        <v>471</v>
      </c>
      <c r="HP106" s="39" t="s">
        <v>462</v>
      </c>
      <c r="HQ106" s="39" t="s">
        <v>463</v>
      </c>
      <c r="HR106" s="39" t="s">
        <v>463</v>
      </c>
      <c r="HS106" s="39" t="s">
        <v>464</v>
      </c>
      <c r="HT106" s="39" t="s">
        <v>464</v>
      </c>
      <c r="HU106" s="39" t="s">
        <v>462</v>
      </c>
      <c r="HV106" s="39" t="s">
        <v>463</v>
      </c>
      <c r="HW106" s="39" t="s">
        <v>465</v>
      </c>
      <c r="HX106" s="39" t="s">
        <v>464</v>
      </c>
      <c r="HY106" s="39" t="s">
        <v>464</v>
      </c>
      <c r="HZ106" s="39" t="s">
        <v>464</v>
      </c>
      <c r="IA106" s="39" t="s">
        <v>464</v>
      </c>
      <c r="IB106" s="39" t="s">
        <v>464</v>
      </c>
      <c r="IC106" s="39" t="s">
        <v>464</v>
      </c>
      <c r="ID106" s="39" t="s">
        <v>464</v>
      </c>
      <c r="IE106" s="39" t="s">
        <v>462</v>
      </c>
      <c r="IF106" s="39" t="s">
        <v>462</v>
      </c>
      <c r="IG106" s="39" t="s">
        <v>463</v>
      </c>
      <c r="IH106" s="39" t="s">
        <v>464</v>
      </c>
      <c r="II106" s="39" t="s">
        <v>464</v>
      </c>
      <c r="IJ106" s="39" t="s">
        <v>468</v>
      </c>
      <c r="IK106" s="39" t="s">
        <v>463</v>
      </c>
      <c r="IL106" s="39" t="s">
        <v>464</v>
      </c>
      <c r="IM106" s="39" t="s">
        <v>464</v>
      </c>
      <c r="IN106" s="39" t="s">
        <v>462</v>
      </c>
      <c r="IO106" s="39" t="s">
        <v>464</v>
      </c>
      <c r="IP106" s="39" t="s">
        <v>464</v>
      </c>
      <c r="IQ106" s="39" t="s">
        <v>464</v>
      </c>
      <c r="IR106" s="39" t="s">
        <v>464</v>
      </c>
      <c r="IS106" s="39" t="s">
        <v>464</v>
      </c>
      <c r="IT106" s="39" t="s">
        <v>462</v>
      </c>
      <c r="IU106" s="39" t="s">
        <v>464</v>
      </c>
      <c r="IV106" s="39" t="s">
        <v>463</v>
      </c>
      <c r="IW106" s="39" t="s">
        <v>464</v>
      </c>
      <c r="IX106" s="39" t="s">
        <v>464</v>
      </c>
      <c r="IY106" s="39" t="s">
        <v>462</v>
      </c>
      <c r="IZ106" s="39" t="s">
        <v>465</v>
      </c>
      <c r="JA106" s="39" t="s">
        <v>462</v>
      </c>
      <c r="JB106" s="39" t="s">
        <v>464</v>
      </c>
      <c r="JC106" s="39" t="s">
        <v>462</v>
      </c>
      <c r="JD106" s="39" t="s">
        <v>462</v>
      </c>
      <c r="JE106" s="39" t="s">
        <v>463</v>
      </c>
      <c r="JF106" s="39" t="s">
        <v>464</v>
      </c>
      <c r="JG106" s="39" t="s">
        <v>462</v>
      </c>
      <c r="JH106" s="39" t="s">
        <v>463</v>
      </c>
      <c r="JI106" s="39" t="s">
        <v>464</v>
      </c>
      <c r="JJ106" s="39" t="s">
        <v>464</v>
      </c>
      <c r="JK106" s="39" t="s">
        <v>462</v>
      </c>
      <c r="JL106" s="39" t="s">
        <v>467</v>
      </c>
      <c r="JM106" s="39" t="s">
        <v>463</v>
      </c>
      <c r="JN106" s="39" t="s">
        <v>462</v>
      </c>
      <c r="JO106" s="39" t="s">
        <v>464</v>
      </c>
      <c r="JP106" s="39"/>
      <c r="JQ106" s="169"/>
      <c r="JR106" s="35">
        <v>98.46</v>
      </c>
      <c r="JS106" s="53">
        <v>1.2</v>
      </c>
      <c r="JT106" s="31">
        <v>0.34</v>
      </c>
      <c r="JU106" s="30">
        <v>0</v>
      </c>
      <c r="JV106" s="28"/>
      <c r="JW106" s="28"/>
      <c r="JX106" s="28"/>
      <c r="JY106" s="28"/>
      <c r="JZ106" s="29"/>
      <c r="KA106" s="28"/>
      <c r="KB106" s="28"/>
    </row>
    <row r="107" spans="1:288" ht="15" customHeight="1">
      <c r="A107" s="91" t="s">
        <v>474</v>
      </c>
      <c r="B107" s="30">
        <v>23000350</v>
      </c>
      <c r="C107" s="35">
        <v>86.3</v>
      </c>
      <c r="D107" s="29"/>
      <c r="E107" s="29"/>
      <c r="F107" s="35"/>
      <c r="G107" s="34"/>
      <c r="H107" s="138"/>
      <c r="I107" s="93"/>
      <c r="J107" s="92"/>
      <c r="K107" s="224"/>
      <c r="L107" s="92"/>
      <c r="M107" s="93"/>
      <c r="N107" s="93" t="s">
        <v>404</v>
      </c>
      <c r="O107" s="93" t="s">
        <v>404</v>
      </c>
      <c r="P107" s="93" t="s">
        <v>419</v>
      </c>
      <c r="Q107" s="93" t="s">
        <v>419</v>
      </c>
      <c r="R107" s="93" t="s">
        <v>420</v>
      </c>
      <c r="S107" s="93" t="s">
        <v>475</v>
      </c>
      <c r="T107" s="93" t="s">
        <v>420</v>
      </c>
      <c r="U107" s="136">
        <v>0</v>
      </c>
      <c r="V107" s="93" t="s">
        <v>421</v>
      </c>
      <c r="W107" s="93" t="s">
        <v>476</v>
      </c>
      <c r="X107" s="93" t="s">
        <v>477</v>
      </c>
      <c r="Y107" s="128">
        <v>7.76</v>
      </c>
      <c r="Z107" s="94">
        <v>7.76</v>
      </c>
      <c r="AA107" s="93" t="s">
        <v>421</v>
      </c>
      <c r="AB107" s="93" t="s">
        <v>421</v>
      </c>
      <c r="AC107" s="93" t="s">
        <v>421</v>
      </c>
      <c r="AD107" s="128">
        <v>29.96</v>
      </c>
      <c r="AE107" s="128">
        <v>19.14</v>
      </c>
      <c r="AF107" s="93" t="s">
        <v>422</v>
      </c>
      <c r="AG107" s="93" t="s">
        <v>421</v>
      </c>
      <c r="AH107" s="93" t="s">
        <v>421</v>
      </c>
      <c r="AI107" s="93" t="s">
        <v>421</v>
      </c>
      <c r="AJ107" s="93" t="s">
        <v>421</v>
      </c>
      <c r="AK107" s="128">
        <v>54.25</v>
      </c>
      <c r="AL107" s="128">
        <v>28.23</v>
      </c>
      <c r="AM107" s="93" t="s">
        <v>421</v>
      </c>
      <c r="AN107" s="93" t="s">
        <v>421</v>
      </c>
      <c r="AO107" s="94">
        <v>113</v>
      </c>
      <c r="AP107" s="128">
        <v>56.57</v>
      </c>
      <c r="AQ107" s="128">
        <v>50.45</v>
      </c>
      <c r="AR107" s="128">
        <v>46.58</v>
      </c>
      <c r="AS107" s="93" t="s">
        <v>421</v>
      </c>
      <c r="AT107" s="93" t="s">
        <v>421</v>
      </c>
      <c r="AU107" s="93" t="s">
        <v>421</v>
      </c>
      <c r="AV107" s="93" t="s">
        <v>421</v>
      </c>
      <c r="AW107" s="93" t="s">
        <v>421</v>
      </c>
      <c r="AX107" s="92"/>
      <c r="AY107" s="92"/>
      <c r="AZ107" s="92"/>
      <c r="BA107" s="92"/>
      <c r="BB107" s="92"/>
      <c r="BC107" s="92"/>
      <c r="BD107" s="92"/>
      <c r="BE107" s="92"/>
      <c r="BF107" s="92"/>
      <c r="BG107" s="92"/>
      <c r="BH107" s="92"/>
      <c r="BI107" s="92"/>
      <c r="BJ107" s="92"/>
      <c r="BK107" s="92"/>
      <c r="BL107" s="92"/>
      <c r="BM107" s="92"/>
      <c r="BN107" s="92"/>
      <c r="BO107" s="92"/>
      <c r="BP107" s="92"/>
      <c r="BQ107" s="92"/>
      <c r="BR107" s="93"/>
      <c r="BS107" s="93"/>
      <c r="BT107" s="93"/>
      <c r="BU107" s="32"/>
      <c r="BV107" s="32"/>
      <c r="BW107" s="32"/>
      <c r="BX107" s="32"/>
      <c r="BY107" s="32"/>
      <c r="BZ107" s="32"/>
      <c r="CA107" s="32"/>
      <c r="CB107" s="32"/>
      <c r="CC107" s="32"/>
      <c r="CD107" s="32"/>
      <c r="CE107" s="32"/>
      <c r="CF107" s="32"/>
      <c r="CG107" s="32"/>
      <c r="CH107" s="32"/>
      <c r="CI107" s="32"/>
      <c r="CJ107" s="32"/>
      <c r="CK107" s="32"/>
      <c r="CL107" s="32"/>
      <c r="CM107" s="32"/>
      <c r="CN107" s="32"/>
      <c r="CO107" s="32"/>
      <c r="CP107" s="32"/>
      <c r="CQ107" s="32"/>
      <c r="CR107" s="32"/>
      <c r="CS107" s="32"/>
      <c r="CT107" s="32"/>
      <c r="CU107" s="32"/>
      <c r="CV107" s="32"/>
      <c r="CW107" s="32"/>
      <c r="CX107" s="32"/>
      <c r="CY107" s="32"/>
      <c r="CZ107" s="32"/>
      <c r="DA107" s="32"/>
      <c r="DB107" s="32"/>
      <c r="DC107" s="32"/>
      <c r="DD107" s="32"/>
      <c r="DE107" s="32"/>
      <c r="DF107" s="32"/>
      <c r="DG107" s="32"/>
      <c r="DH107" s="32"/>
      <c r="DI107" s="32"/>
      <c r="DJ107" s="32"/>
      <c r="DK107" s="32"/>
      <c r="DL107" s="32"/>
      <c r="DM107" s="32"/>
      <c r="DN107" s="32"/>
      <c r="DO107" s="32"/>
      <c r="DP107" s="32"/>
      <c r="DQ107" s="32"/>
      <c r="DR107" s="32"/>
      <c r="DS107" s="32"/>
      <c r="DT107" s="32"/>
      <c r="DU107" s="32"/>
      <c r="DV107" s="32"/>
      <c r="DW107" s="32"/>
      <c r="DX107" s="32"/>
      <c r="DY107" s="32"/>
      <c r="DZ107" s="32"/>
      <c r="EA107" s="32"/>
      <c r="EB107" s="32"/>
      <c r="EC107" s="32"/>
      <c r="ED107" s="32"/>
      <c r="EE107" s="32"/>
      <c r="EF107" s="32"/>
      <c r="EG107" s="32"/>
      <c r="EH107" s="32"/>
      <c r="EI107" s="32"/>
      <c r="EJ107" s="32"/>
      <c r="EK107" s="32"/>
      <c r="EL107" s="32"/>
      <c r="EM107" s="32"/>
      <c r="EN107" s="32"/>
      <c r="EO107" s="32"/>
      <c r="EP107" s="32"/>
      <c r="EQ107" s="32"/>
      <c r="ER107" s="32"/>
      <c r="ES107" s="32"/>
      <c r="ET107" s="32"/>
      <c r="EU107" s="32"/>
      <c r="EV107" s="32"/>
      <c r="EW107" s="32"/>
      <c r="EX107" s="32"/>
      <c r="EY107" s="32"/>
      <c r="EZ107" s="32"/>
      <c r="FA107" s="32"/>
      <c r="FB107" s="32"/>
      <c r="FC107" s="32"/>
      <c r="FD107" s="32"/>
      <c r="FE107" s="32"/>
      <c r="FF107" s="32"/>
      <c r="FG107" s="32"/>
      <c r="FH107" s="32"/>
      <c r="FI107" s="32"/>
      <c r="FJ107" s="32"/>
      <c r="FK107" s="32"/>
      <c r="FL107" s="32"/>
      <c r="FM107" s="32"/>
      <c r="FN107" s="32"/>
      <c r="FO107" s="32"/>
      <c r="FP107" s="32"/>
      <c r="FQ107" s="32"/>
      <c r="FR107" s="32"/>
      <c r="FS107" s="32"/>
      <c r="FT107" s="32"/>
      <c r="FU107" s="32"/>
      <c r="FV107" s="32"/>
      <c r="FW107" s="32"/>
      <c r="FX107" s="32"/>
      <c r="FY107" s="32"/>
      <c r="FZ107" s="32"/>
      <c r="GA107" s="32"/>
      <c r="GB107" s="32"/>
      <c r="GC107" s="32"/>
      <c r="GD107" s="32"/>
      <c r="GE107" s="32"/>
      <c r="GF107" s="32"/>
      <c r="GG107" s="32"/>
      <c r="GH107" s="32"/>
      <c r="GI107" s="32"/>
      <c r="GJ107" s="32"/>
      <c r="GK107" s="32"/>
      <c r="GL107" s="32"/>
      <c r="GM107" s="32"/>
      <c r="GN107" s="32"/>
      <c r="GO107" s="32"/>
      <c r="GP107" s="32"/>
      <c r="GQ107" s="32"/>
      <c r="GR107" s="32"/>
      <c r="GS107" s="32"/>
      <c r="GT107" s="32"/>
      <c r="GU107" s="32"/>
      <c r="GV107" s="32"/>
      <c r="GW107" s="32"/>
      <c r="GX107" s="32"/>
      <c r="GY107" s="32"/>
      <c r="GZ107" s="32"/>
      <c r="HA107" s="32"/>
      <c r="HB107" s="32"/>
      <c r="HC107" s="32"/>
      <c r="HD107" s="32"/>
      <c r="HE107" s="32"/>
      <c r="HF107" s="32"/>
      <c r="HG107" s="32"/>
      <c r="HH107" s="32"/>
      <c r="HI107" s="32"/>
      <c r="HJ107" s="32"/>
      <c r="HK107" s="32"/>
      <c r="HL107" s="32"/>
      <c r="HM107" s="32"/>
      <c r="HN107" s="32"/>
      <c r="HO107" s="32"/>
      <c r="HP107" s="32"/>
      <c r="HQ107" s="32"/>
      <c r="HR107" s="32"/>
      <c r="HS107" s="32"/>
      <c r="HT107" s="32"/>
      <c r="HU107" s="32"/>
      <c r="HV107" s="32"/>
      <c r="HW107" s="32"/>
      <c r="HX107" s="32"/>
      <c r="HY107" s="32"/>
      <c r="HZ107" s="32"/>
      <c r="IA107" s="32"/>
      <c r="IB107" s="32"/>
      <c r="IC107" s="32"/>
      <c r="ID107" s="32"/>
      <c r="IE107" s="32"/>
      <c r="IF107" s="32"/>
      <c r="IG107" s="32"/>
      <c r="IH107" s="32"/>
      <c r="II107" s="32"/>
      <c r="IJ107" s="32"/>
      <c r="IK107" s="32"/>
      <c r="IL107" s="32"/>
      <c r="IM107" s="32"/>
      <c r="IN107" s="32"/>
      <c r="IO107" s="32"/>
      <c r="IP107" s="32"/>
      <c r="IQ107" s="32"/>
      <c r="IR107" s="32"/>
      <c r="IS107" s="32"/>
      <c r="IT107" s="32"/>
      <c r="IU107" s="32"/>
      <c r="IV107" s="32"/>
      <c r="IW107" s="32"/>
      <c r="IX107" s="32"/>
      <c r="IY107" s="32"/>
      <c r="IZ107" s="32"/>
      <c r="JA107" s="32"/>
      <c r="JB107" s="32"/>
      <c r="JC107" s="32"/>
      <c r="JD107" s="32"/>
      <c r="JE107" s="32"/>
      <c r="JF107" s="32"/>
      <c r="JG107" s="32"/>
      <c r="JH107" s="32"/>
      <c r="JI107" s="32"/>
      <c r="JJ107" s="32"/>
      <c r="JK107" s="32"/>
      <c r="JL107" s="32"/>
      <c r="JM107" s="32"/>
      <c r="JN107" s="32"/>
      <c r="JO107" s="32"/>
      <c r="JP107" s="32"/>
      <c r="JQ107" s="169"/>
      <c r="JR107" s="35">
        <v>99.930999999999997</v>
      </c>
      <c r="JS107" s="53">
        <v>6.9000000000000006E-2</v>
      </c>
      <c r="JT107" s="30">
        <v>0</v>
      </c>
      <c r="JU107" s="30">
        <v>0</v>
      </c>
      <c r="JV107" s="30">
        <v>0</v>
      </c>
      <c r="JW107" s="30">
        <v>0</v>
      </c>
      <c r="JX107" s="30">
        <v>0</v>
      </c>
      <c r="JY107" s="30">
        <v>0</v>
      </c>
      <c r="JZ107" s="38"/>
      <c r="KA107" s="31"/>
      <c r="KB107" s="28"/>
    </row>
    <row r="108" spans="1:288" ht="15" customHeight="1">
      <c r="A108" s="91" t="s">
        <v>482</v>
      </c>
      <c r="B108" s="30">
        <v>23000187</v>
      </c>
      <c r="C108" s="35">
        <v>99.93</v>
      </c>
      <c r="D108" s="35"/>
      <c r="E108" s="35"/>
      <c r="F108" s="35"/>
      <c r="G108" s="38"/>
      <c r="H108" s="54"/>
      <c r="I108" s="35">
        <v>20.21</v>
      </c>
      <c r="J108" s="54">
        <v>0.57369999999999999</v>
      </c>
      <c r="K108" s="224">
        <v>3.5620000000000001E-3</v>
      </c>
      <c r="L108" s="129">
        <v>1.8580000000000001</v>
      </c>
      <c r="M108" s="129">
        <v>1.9570000000000001</v>
      </c>
      <c r="N108" s="93"/>
      <c r="O108" s="128"/>
      <c r="P108" s="128"/>
      <c r="Q108" s="92"/>
      <c r="R108" s="128"/>
      <c r="S108" s="94"/>
      <c r="T108" s="128"/>
      <c r="U108" s="94"/>
      <c r="V108" s="92"/>
      <c r="W108" s="94"/>
      <c r="X108" s="128"/>
      <c r="Y108" s="92"/>
      <c r="Z108" s="94"/>
      <c r="AA108" s="92"/>
      <c r="AB108" s="92"/>
      <c r="AC108" s="92"/>
      <c r="AD108" s="92"/>
      <c r="AE108" s="92"/>
      <c r="AF108" s="92"/>
      <c r="AG108" s="92"/>
      <c r="AH108" s="92"/>
      <c r="AI108" s="92"/>
      <c r="AJ108" s="92"/>
      <c r="AK108" s="92"/>
      <c r="AL108" s="92"/>
      <c r="AM108" s="92"/>
      <c r="AN108" s="92"/>
      <c r="AO108" s="92"/>
      <c r="AP108" s="92"/>
      <c r="AQ108" s="92"/>
      <c r="AR108" s="92"/>
      <c r="AS108" s="92"/>
      <c r="AT108" s="92"/>
      <c r="AU108" s="92"/>
      <c r="AV108" s="92"/>
      <c r="AW108" s="92"/>
      <c r="AX108" s="92"/>
      <c r="AY108" s="92"/>
      <c r="AZ108" s="92"/>
      <c r="BA108" s="92"/>
      <c r="BB108" s="92"/>
      <c r="BC108" s="92"/>
      <c r="BD108" s="92"/>
      <c r="BE108" s="92"/>
      <c r="BF108" s="92"/>
      <c r="BG108" s="92"/>
      <c r="BH108" s="92"/>
      <c r="BI108" s="92"/>
      <c r="BJ108" s="92"/>
      <c r="BK108" s="92"/>
      <c r="BL108" s="92"/>
      <c r="BM108" s="92"/>
      <c r="BN108" s="92"/>
      <c r="BO108" s="92"/>
      <c r="BP108" s="92"/>
      <c r="BQ108" s="92"/>
      <c r="BR108" s="92"/>
      <c r="BS108" s="92"/>
      <c r="BT108" s="92"/>
      <c r="BU108" s="39"/>
      <c r="BV108" s="39"/>
      <c r="BW108" s="39"/>
      <c r="BX108" s="39"/>
      <c r="BY108" s="39"/>
      <c r="BZ108" s="39"/>
      <c r="CA108" s="39"/>
      <c r="CB108" s="39"/>
      <c r="CC108" s="39"/>
      <c r="CD108" s="39"/>
      <c r="CE108" s="39"/>
      <c r="CF108" s="39"/>
      <c r="CG108" s="39"/>
      <c r="CH108" s="39"/>
      <c r="CI108" s="39"/>
      <c r="CJ108" s="39"/>
      <c r="CK108" s="39"/>
      <c r="CL108" s="39"/>
      <c r="CM108" s="39"/>
      <c r="CN108" s="39"/>
      <c r="CO108" s="39"/>
      <c r="CP108" s="39"/>
      <c r="CQ108" s="39"/>
      <c r="CR108" s="39"/>
      <c r="CS108" s="39"/>
      <c r="CT108" s="39"/>
      <c r="CU108" s="39"/>
      <c r="CV108" s="39"/>
      <c r="CW108" s="39"/>
      <c r="CX108" s="39"/>
      <c r="CY108" s="39"/>
      <c r="CZ108" s="39"/>
      <c r="DA108" s="39"/>
      <c r="DB108" s="39"/>
      <c r="DC108" s="39"/>
      <c r="DD108" s="39"/>
      <c r="DE108" s="39"/>
      <c r="DF108" s="39"/>
      <c r="DG108" s="39"/>
      <c r="DH108" s="39"/>
      <c r="DI108" s="39"/>
      <c r="DJ108" s="39"/>
      <c r="DK108" s="39"/>
      <c r="DL108" s="39"/>
      <c r="DM108" s="39"/>
      <c r="DN108" s="39"/>
      <c r="DO108" s="39"/>
      <c r="DP108" s="39"/>
      <c r="DQ108" s="39"/>
      <c r="DR108" s="39"/>
      <c r="DS108" s="39"/>
      <c r="DT108" s="39"/>
      <c r="DU108" s="39"/>
      <c r="DV108" s="39"/>
      <c r="DW108" s="39"/>
      <c r="DX108" s="39"/>
      <c r="DY108" s="39"/>
      <c r="DZ108" s="39"/>
      <c r="EA108" s="39"/>
      <c r="EB108" s="39"/>
      <c r="EC108" s="39"/>
      <c r="ED108" s="39"/>
      <c r="EE108" s="39"/>
      <c r="EF108" s="39"/>
      <c r="EG108" s="39"/>
      <c r="EH108" s="39"/>
      <c r="EI108" s="39"/>
      <c r="EJ108" s="39"/>
      <c r="EK108" s="39"/>
      <c r="EL108" s="39"/>
      <c r="EM108" s="39"/>
      <c r="EN108" s="39"/>
      <c r="EO108" s="39"/>
      <c r="EP108" s="39"/>
      <c r="EQ108" s="39"/>
      <c r="ER108" s="39"/>
      <c r="ES108" s="39"/>
      <c r="ET108" s="39"/>
      <c r="EU108" s="39"/>
      <c r="EV108" s="39"/>
      <c r="EW108" s="39"/>
      <c r="EX108" s="39"/>
      <c r="EY108" s="39"/>
      <c r="EZ108" s="39"/>
      <c r="FA108" s="39"/>
      <c r="FB108" s="39"/>
      <c r="FC108" s="39"/>
      <c r="FD108" s="39"/>
      <c r="FE108" s="39"/>
      <c r="FF108" s="39"/>
      <c r="FG108" s="39"/>
      <c r="FH108" s="39"/>
      <c r="FI108" s="39"/>
      <c r="FJ108" s="39"/>
      <c r="FK108" s="39"/>
      <c r="FL108" s="39"/>
      <c r="FM108" s="39"/>
      <c r="FN108" s="39"/>
      <c r="FO108" s="39"/>
      <c r="FP108" s="39"/>
      <c r="FQ108" s="39"/>
      <c r="FR108" s="39"/>
      <c r="FS108" s="39"/>
      <c r="FT108" s="39"/>
      <c r="FU108" s="39"/>
      <c r="FV108" s="39"/>
      <c r="FW108" s="39"/>
      <c r="FX108" s="39"/>
      <c r="FY108" s="39"/>
      <c r="FZ108" s="39"/>
      <c r="GA108" s="39"/>
      <c r="GB108" s="39"/>
      <c r="GC108" s="39"/>
      <c r="GD108" s="39"/>
      <c r="GE108" s="39"/>
      <c r="GF108" s="39"/>
      <c r="GG108" s="39"/>
      <c r="GH108" s="39"/>
      <c r="GI108" s="39"/>
      <c r="GJ108" s="39"/>
      <c r="GK108" s="39"/>
      <c r="GL108" s="39"/>
      <c r="GM108" s="39"/>
      <c r="GN108" s="39"/>
      <c r="GO108" s="39"/>
      <c r="GP108" s="39"/>
      <c r="GQ108" s="39"/>
      <c r="GR108" s="39"/>
      <c r="GS108" s="39"/>
      <c r="GT108" s="39"/>
      <c r="GU108" s="39"/>
      <c r="GV108" s="39"/>
      <c r="GW108" s="39"/>
      <c r="GX108" s="39"/>
      <c r="GY108" s="39"/>
      <c r="GZ108" s="39"/>
      <c r="HA108" s="39"/>
      <c r="HB108" s="39"/>
      <c r="HC108" s="39"/>
      <c r="HD108" s="39"/>
      <c r="HE108" s="39"/>
      <c r="HF108" s="39"/>
      <c r="HG108" s="39"/>
      <c r="HH108" s="39"/>
      <c r="HI108" s="39"/>
      <c r="HJ108" s="39"/>
      <c r="HK108" s="39"/>
      <c r="HL108" s="39"/>
      <c r="HM108" s="39"/>
      <c r="HN108" s="39"/>
      <c r="HO108" s="39"/>
      <c r="HP108" s="39"/>
      <c r="HQ108" s="39"/>
      <c r="HR108" s="39"/>
      <c r="HS108" s="39"/>
      <c r="HT108" s="39"/>
      <c r="HU108" s="39"/>
      <c r="HV108" s="39"/>
      <c r="HW108" s="39"/>
      <c r="HX108" s="39"/>
      <c r="HY108" s="39"/>
      <c r="HZ108" s="39"/>
      <c r="IA108" s="39"/>
      <c r="IB108" s="39"/>
      <c r="IC108" s="39"/>
      <c r="ID108" s="39"/>
      <c r="IE108" s="39"/>
      <c r="IF108" s="39"/>
      <c r="IG108" s="39"/>
      <c r="IH108" s="39"/>
      <c r="II108" s="39"/>
      <c r="IJ108" s="39"/>
      <c r="IK108" s="39"/>
      <c r="IL108" s="39"/>
      <c r="IM108" s="39"/>
      <c r="IN108" s="39"/>
      <c r="IO108" s="39"/>
      <c r="IP108" s="39"/>
      <c r="IQ108" s="39"/>
      <c r="IR108" s="39"/>
      <c r="IS108" s="39"/>
      <c r="IT108" s="39"/>
      <c r="IU108" s="39"/>
      <c r="IV108" s="39"/>
      <c r="IW108" s="39"/>
      <c r="IX108" s="39"/>
      <c r="IY108" s="39"/>
      <c r="IZ108" s="39"/>
      <c r="JA108" s="39"/>
      <c r="JB108" s="39"/>
      <c r="JC108" s="39"/>
      <c r="JD108" s="39"/>
      <c r="JE108" s="39"/>
      <c r="JF108" s="39"/>
      <c r="JG108" s="39"/>
      <c r="JH108" s="39"/>
      <c r="JI108" s="39"/>
      <c r="JJ108" s="39"/>
      <c r="JK108" s="39"/>
      <c r="JL108" s="39"/>
      <c r="JM108" s="39"/>
      <c r="JN108" s="39"/>
      <c r="JO108" s="39"/>
      <c r="JP108" s="39"/>
      <c r="JQ108" s="169"/>
      <c r="JR108" s="37"/>
      <c r="JS108" s="53"/>
      <c r="JT108" s="28"/>
      <c r="JU108" s="28"/>
      <c r="JV108" s="28"/>
      <c r="JW108" s="28"/>
      <c r="JX108" s="28"/>
      <c r="JY108" s="28"/>
      <c r="JZ108" s="29"/>
      <c r="KA108" s="28"/>
      <c r="KB108" s="28"/>
    </row>
    <row r="109" spans="1:288" ht="15" customHeight="1">
      <c r="A109" s="91" t="s">
        <v>453</v>
      </c>
      <c r="B109" s="30">
        <v>23000160</v>
      </c>
      <c r="C109" s="35">
        <v>89.31</v>
      </c>
      <c r="D109" s="35"/>
      <c r="E109" s="35"/>
      <c r="F109" s="37"/>
      <c r="G109" s="29"/>
      <c r="H109" s="29"/>
      <c r="I109" s="29"/>
      <c r="J109" s="29"/>
      <c r="K109" s="224"/>
      <c r="L109" s="129"/>
      <c r="M109" s="93"/>
      <c r="N109" s="92"/>
      <c r="O109" s="92"/>
      <c r="P109" s="92"/>
      <c r="Q109" s="92"/>
      <c r="R109" s="128"/>
      <c r="S109" s="94"/>
      <c r="T109" s="128"/>
      <c r="U109" s="94"/>
      <c r="V109" s="92"/>
      <c r="W109" s="94"/>
      <c r="X109" s="128"/>
      <c r="Y109" s="92"/>
      <c r="Z109" s="94"/>
      <c r="AA109" s="92"/>
      <c r="AB109" s="92"/>
      <c r="AC109" s="92"/>
      <c r="AD109" s="92"/>
      <c r="AE109" s="92"/>
      <c r="AF109" s="92"/>
      <c r="AG109" s="92"/>
      <c r="AH109" s="92"/>
      <c r="AI109" s="92"/>
      <c r="AJ109" s="92"/>
      <c r="AK109" s="92"/>
      <c r="AL109" s="92"/>
      <c r="AM109" s="92"/>
      <c r="AN109" s="92"/>
      <c r="AO109" s="92"/>
      <c r="AP109" s="92"/>
      <c r="AQ109" s="92"/>
      <c r="AR109" s="92"/>
      <c r="AS109" s="92"/>
      <c r="AT109" s="92"/>
      <c r="AU109" s="92"/>
      <c r="AV109" s="92"/>
      <c r="AW109" s="92"/>
      <c r="AX109" s="93" t="s">
        <v>424</v>
      </c>
      <c r="AY109" s="92"/>
      <c r="AZ109" s="92"/>
      <c r="BA109" s="92"/>
      <c r="BB109" s="92"/>
      <c r="BC109" s="92"/>
      <c r="BD109" s="92"/>
      <c r="BE109" s="92"/>
      <c r="BF109" s="92"/>
      <c r="BG109" s="92"/>
      <c r="BH109" s="92"/>
      <c r="BI109" s="92"/>
      <c r="BJ109" s="92"/>
      <c r="BK109" s="92"/>
      <c r="BL109" s="92"/>
      <c r="BM109" s="92"/>
      <c r="BN109" s="92"/>
      <c r="BO109" s="92"/>
      <c r="BP109" s="92"/>
      <c r="BQ109" s="92"/>
      <c r="BR109" s="92"/>
      <c r="BS109" s="92"/>
      <c r="BT109" s="92"/>
      <c r="BU109" s="32"/>
      <c r="BV109" s="32"/>
      <c r="BW109" s="32"/>
      <c r="BX109" s="32"/>
      <c r="BY109" s="32"/>
      <c r="BZ109" s="32"/>
      <c r="CA109" s="32"/>
      <c r="CB109" s="32"/>
      <c r="CC109" s="32"/>
      <c r="CD109" s="32"/>
      <c r="CE109" s="32"/>
      <c r="CF109" s="32"/>
      <c r="CG109" s="32"/>
      <c r="CH109" s="32"/>
      <c r="CI109" s="32"/>
      <c r="CJ109" s="32"/>
      <c r="CK109" s="32"/>
      <c r="CL109" s="32"/>
      <c r="CM109" s="32"/>
      <c r="CN109" s="32"/>
      <c r="CO109" s="32"/>
      <c r="CP109" s="32"/>
      <c r="CQ109" s="32"/>
      <c r="CR109" s="32"/>
      <c r="CS109" s="32"/>
      <c r="CT109" s="32"/>
      <c r="CU109" s="32"/>
      <c r="CV109" s="32"/>
      <c r="CW109" s="32"/>
      <c r="CX109" s="32"/>
      <c r="CY109" s="32"/>
      <c r="CZ109" s="32"/>
      <c r="DA109" s="32"/>
      <c r="DB109" s="32"/>
      <c r="DC109" s="32"/>
      <c r="DD109" s="32"/>
      <c r="DE109" s="32"/>
      <c r="DF109" s="32"/>
      <c r="DG109" s="32"/>
      <c r="DH109" s="32"/>
      <c r="DI109" s="32"/>
      <c r="DJ109" s="32"/>
      <c r="DK109" s="32"/>
      <c r="DL109" s="32"/>
      <c r="DM109" s="32"/>
      <c r="DN109" s="32"/>
      <c r="DO109" s="32"/>
      <c r="DP109" s="32"/>
      <c r="DQ109" s="32"/>
      <c r="DR109" s="32"/>
      <c r="DS109" s="32"/>
      <c r="DT109" s="32"/>
      <c r="DU109" s="32"/>
      <c r="DV109" s="32"/>
      <c r="DW109" s="32"/>
      <c r="DX109" s="32"/>
      <c r="DY109" s="32"/>
      <c r="DZ109" s="32"/>
      <c r="EA109" s="32"/>
      <c r="EB109" s="32"/>
      <c r="EC109" s="32"/>
      <c r="ED109" s="32"/>
      <c r="EE109" s="32"/>
      <c r="EF109" s="32"/>
      <c r="EG109" s="32"/>
      <c r="EH109" s="32"/>
      <c r="EI109" s="32"/>
      <c r="EJ109" s="32"/>
      <c r="EK109" s="32"/>
      <c r="EL109" s="32"/>
      <c r="EM109" s="32"/>
      <c r="EN109" s="32"/>
      <c r="EO109" s="32"/>
      <c r="EP109" s="32"/>
      <c r="EQ109" s="32"/>
      <c r="ER109" s="32"/>
      <c r="ES109" s="32"/>
      <c r="ET109" s="32"/>
      <c r="EU109" s="32"/>
      <c r="EV109" s="32"/>
      <c r="EW109" s="32"/>
      <c r="EX109" s="32"/>
      <c r="EY109" s="32"/>
      <c r="EZ109" s="32"/>
      <c r="FA109" s="32"/>
      <c r="FB109" s="32"/>
      <c r="FC109" s="32"/>
      <c r="FD109" s="32"/>
      <c r="FE109" s="32"/>
      <c r="FF109" s="32"/>
      <c r="FG109" s="32"/>
      <c r="FH109" s="32"/>
      <c r="FI109" s="32"/>
      <c r="FJ109" s="32"/>
      <c r="FK109" s="32"/>
      <c r="FL109" s="32"/>
      <c r="FM109" s="32"/>
      <c r="FN109" s="32"/>
      <c r="FO109" s="32"/>
      <c r="FP109" s="32"/>
      <c r="FQ109" s="32"/>
      <c r="FR109" s="32"/>
      <c r="FS109" s="32"/>
      <c r="FT109" s="32"/>
      <c r="FU109" s="32"/>
      <c r="FV109" s="32"/>
      <c r="FW109" s="32"/>
      <c r="FX109" s="32"/>
      <c r="FY109" s="32"/>
      <c r="FZ109" s="32"/>
      <c r="GA109" s="32"/>
      <c r="GB109" s="32"/>
      <c r="GC109" s="32"/>
      <c r="GD109" s="32"/>
      <c r="GE109" s="32"/>
      <c r="GF109" s="32"/>
      <c r="GG109" s="32"/>
      <c r="GH109" s="32"/>
      <c r="GI109" s="32"/>
      <c r="GJ109" s="32"/>
      <c r="GK109" s="32"/>
      <c r="GL109" s="32"/>
      <c r="GM109" s="32"/>
      <c r="GN109" s="32"/>
      <c r="GO109" s="32"/>
      <c r="GP109" s="32"/>
      <c r="GQ109" s="32"/>
      <c r="GR109" s="32"/>
      <c r="GS109" s="32"/>
      <c r="GT109" s="32"/>
      <c r="GU109" s="32"/>
      <c r="GV109" s="32"/>
      <c r="GW109" s="32"/>
      <c r="GX109" s="32"/>
      <c r="GY109" s="32"/>
      <c r="GZ109" s="32"/>
      <c r="HA109" s="32"/>
      <c r="HB109" s="32"/>
      <c r="HC109" s="32"/>
      <c r="HD109" s="32"/>
      <c r="HE109" s="32"/>
      <c r="HF109" s="32"/>
      <c r="HG109" s="32"/>
      <c r="HH109" s="32"/>
      <c r="HI109" s="32"/>
      <c r="HJ109" s="32"/>
      <c r="HK109" s="32"/>
      <c r="HL109" s="32"/>
      <c r="HM109" s="32"/>
      <c r="HN109" s="32"/>
      <c r="HO109" s="32"/>
      <c r="HP109" s="32"/>
      <c r="HQ109" s="32"/>
      <c r="HR109" s="32"/>
      <c r="HS109" s="32"/>
      <c r="HT109" s="32"/>
      <c r="HU109" s="32"/>
      <c r="HV109" s="32"/>
      <c r="HW109" s="32"/>
      <c r="HX109" s="32"/>
      <c r="HY109" s="32"/>
      <c r="HZ109" s="32"/>
      <c r="IA109" s="32"/>
      <c r="IB109" s="32"/>
      <c r="IC109" s="32"/>
      <c r="ID109" s="32"/>
      <c r="IE109" s="32"/>
      <c r="IF109" s="32"/>
      <c r="IG109" s="32"/>
      <c r="IH109" s="32"/>
      <c r="II109" s="32"/>
      <c r="IJ109" s="32"/>
      <c r="IK109" s="32"/>
      <c r="IL109" s="32"/>
      <c r="IM109" s="32"/>
      <c r="IN109" s="32"/>
      <c r="IO109" s="32"/>
      <c r="IP109" s="32"/>
      <c r="IQ109" s="32"/>
      <c r="IR109" s="32"/>
      <c r="IS109" s="32"/>
      <c r="IT109" s="32"/>
      <c r="IU109" s="32"/>
      <c r="IV109" s="32"/>
      <c r="IW109" s="32"/>
      <c r="IX109" s="32"/>
      <c r="IY109" s="32"/>
      <c r="IZ109" s="32"/>
      <c r="JA109" s="32"/>
      <c r="JB109" s="32"/>
      <c r="JC109" s="32"/>
      <c r="JD109" s="32"/>
      <c r="JE109" s="32"/>
      <c r="JF109" s="32"/>
      <c r="JG109" s="32"/>
      <c r="JH109" s="32"/>
      <c r="JI109" s="32"/>
      <c r="JJ109" s="32"/>
      <c r="JK109" s="32"/>
      <c r="JL109" s="32"/>
      <c r="JM109" s="32"/>
      <c r="JN109" s="32"/>
      <c r="JO109" s="32"/>
      <c r="JP109" s="32"/>
      <c r="JQ109" s="29" t="s">
        <v>418</v>
      </c>
      <c r="JR109" s="37"/>
      <c r="JS109" s="53"/>
      <c r="JT109" s="28"/>
      <c r="JU109" s="28"/>
      <c r="JV109" s="28"/>
      <c r="JW109" s="28"/>
      <c r="JX109" s="28"/>
      <c r="JY109" s="30"/>
      <c r="JZ109" s="29"/>
      <c r="KA109" s="28"/>
      <c r="KB109" s="28"/>
    </row>
    <row r="110" spans="1:288">
      <c r="A110" s="55" t="s">
        <v>0</v>
      </c>
      <c r="B110" s="73"/>
      <c r="C110" s="74">
        <f>MIN(C79:C109)</f>
        <v>29.47</v>
      </c>
      <c r="D110" s="76">
        <f>MIN(D79:D109)</f>
        <v>62.74</v>
      </c>
      <c r="E110" s="76">
        <f>MIN(E79:E109)</f>
        <v>10.09</v>
      </c>
      <c r="F110" s="76">
        <f>MIN(F79:F109)</f>
        <v>12.87</v>
      </c>
      <c r="G110" s="87">
        <f>MIN(G79:G109)</f>
        <v>0.505</v>
      </c>
      <c r="H110" s="160">
        <f>MIN(H79:H109)</f>
        <v>0.32729999999999998</v>
      </c>
      <c r="I110" s="74"/>
      <c r="J110" s="74"/>
      <c r="K110" s="229">
        <f>MIN(K79:K109)</f>
        <v>1.052E-3</v>
      </c>
      <c r="L110" s="74"/>
      <c r="M110" s="74"/>
      <c r="N110" s="74"/>
      <c r="O110" s="74"/>
      <c r="P110" s="74"/>
      <c r="Q110" s="74"/>
      <c r="R110" s="76">
        <f>MIN(R79:R109)</f>
        <v>24.67</v>
      </c>
      <c r="S110" s="206">
        <f>MIN(S79:S109)</f>
        <v>24.35</v>
      </c>
      <c r="T110" s="76">
        <f>MIN(T79:T109)</f>
        <v>42.67</v>
      </c>
      <c r="U110" s="206">
        <f>MIN(U79:U109)</f>
        <v>0</v>
      </c>
      <c r="V110" s="74"/>
      <c r="W110" s="206">
        <f>MIN(W79:W109)</f>
        <v>62.3</v>
      </c>
      <c r="X110" s="76">
        <f>MIN(X79:X109)</f>
        <v>5.37</v>
      </c>
      <c r="Y110" s="74">
        <f>MIN(Y79:Y109)</f>
        <v>7.76</v>
      </c>
      <c r="Z110" s="206">
        <f>MIN(Z79:Z109)</f>
        <v>0</v>
      </c>
      <c r="AA110" s="74">
        <f>MIN(AA79:AA109)</f>
        <v>23.98</v>
      </c>
      <c r="AB110" s="74"/>
      <c r="AC110" s="74"/>
      <c r="AD110" s="74">
        <f>MIN(AD79:AD109)</f>
        <v>10.43</v>
      </c>
      <c r="AE110" s="74">
        <f>MIN(AE79:AE109)</f>
        <v>5.1689999999999996</v>
      </c>
      <c r="AF110" s="74"/>
      <c r="AG110" s="74"/>
      <c r="AH110" s="74"/>
      <c r="AI110" s="74"/>
      <c r="AJ110" s="74"/>
      <c r="AK110" s="74"/>
      <c r="AL110" s="74"/>
      <c r="AM110" s="74"/>
      <c r="AN110" s="74"/>
      <c r="AO110" s="74"/>
      <c r="AP110" s="74"/>
      <c r="AQ110" s="74"/>
      <c r="AR110" s="74"/>
      <c r="AS110" s="74"/>
      <c r="AT110" s="74"/>
      <c r="AU110" s="74"/>
      <c r="AV110" s="74"/>
      <c r="AW110" s="74"/>
      <c r="AX110" s="74">
        <f>MIN(AX79:AX109)</f>
        <v>4.13</v>
      </c>
      <c r="AY110" s="74">
        <f>MIN(AY79:AY109)</f>
        <v>0.48</v>
      </c>
      <c r="AZ110" s="74"/>
      <c r="BA110" s="74"/>
      <c r="BB110" s="74"/>
      <c r="BC110" s="74"/>
      <c r="BD110" s="74">
        <f>MIN(BD79:BD109)</f>
        <v>0.63</v>
      </c>
      <c r="BE110" s="74">
        <f>MIN(BE79:BE109)</f>
        <v>1.1599999999999999</v>
      </c>
      <c r="BF110" s="74"/>
      <c r="BG110" s="74">
        <f>MIN(BG79:BG109)</f>
        <v>3.79</v>
      </c>
      <c r="BH110" s="74"/>
      <c r="BI110" s="74"/>
      <c r="BJ110" s="74"/>
      <c r="BK110" s="74"/>
      <c r="BL110" s="74"/>
      <c r="BM110" s="74"/>
      <c r="BN110" s="74">
        <f>MIN(BN79:BN109)</f>
        <v>1.31</v>
      </c>
      <c r="BO110" s="74"/>
      <c r="BP110" s="74"/>
      <c r="BQ110" s="74"/>
      <c r="BR110" s="74"/>
      <c r="BS110" s="74">
        <f>MIN(BS79:BS109)</f>
        <v>4.13</v>
      </c>
      <c r="BT110" s="74"/>
      <c r="BU110" s="74"/>
      <c r="BV110" s="74"/>
      <c r="BW110" s="74"/>
      <c r="BX110" s="74"/>
      <c r="BY110" s="74"/>
      <c r="BZ110" s="74"/>
      <c r="CA110" s="74"/>
      <c r="CB110" s="74"/>
      <c r="CC110" s="74"/>
      <c r="CD110" s="74"/>
      <c r="CE110" s="74"/>
      <c r="CF110" s="74"/>
      <c r="CG110" s="74"/>
      <c r="CH110" s="74"/>
      <c r="CI110" s="74"/>
      <c r="CJ110" s="74"/>
      <c r="CK110" s="74"/>
      <c r="CL110" s="74"/>
      <c r="CM110" s="74"/>
      <c r="CN110" s="74"/>
      <c r="CO110" s="74"/>
      <c r="CP110" s="74"/>
      <c r="CQ110" s="74"/>
      <c r="CR110" s="74"/>
      <c r="CS110" s="74">
        <f>MIN(CS79:CS109)</f>
        <v>94.28</v>
      </c>
      <c r="CT110" s="163"/>
      <c r="CU110" s="163"/>
      <c r="CV110" s="163"/>
      <c r="CW110" s="163"/>
      <c r="CX110" s="163"/>
      <c r="CY110" s="163"/>
      <c r="CZ110" s="163"/>
      <c r="DA110" s="163"/>
      <c r="DB110" s="163"/>
      <c r="DC110" s="163"/>
      <c r="DD110" s="163"/>
      <c r="DE110" s="163"/>
      <c r="DF110" s="163"/>
      <c r="DG110" s="163"/>
      <c r="DH110" s="163"/>
      <c r="DI110" s="163"/>
      <c r="DJ110" s="163"/>
      <c r="DK110" s="163"/>
      <c r="DL110" s="163"/>
      <c r="DM110" s="163"/>
      <c r="DN110" s="163"/>
      <c r="DO110" s="163"/>
      <c r="DP110" s="163"/>
      <c r="DQ110" s="163"/>
      <c r="DR110" s="163"/>
      <c r="DS110" s="163"/>
      <c r="DT110" s="163"/>
      <c r="DU110" s="163"/>
      <c r="DV110" s="163"/>
      <c r="DW110" s="163"/>
      <c r="DX110" s="163"/>
      <c r="DY110" s="163"/>
      <c r="DZ110" s="163"/>
      <c r="EA110" s="163"/>
      <c r="EB110" s="163"/>
      <c r="EC110" s="163"/>
      <c r="ED110" s="163"/>
      <c r="EE110" s="163"/>
      <c r="EF110" s="163"/>
      <c r="EG110" s="163"/>
      <c r="EH110" s="163"/>
      <c r="EI110" s="163"/>
      <c r="EJ110" s="163"/>
      <c r="EK110" s="163"/>
      <c r="EL110" s="163"/>
      <c r="EM110" s="163"/>
      <c r="EN110" s="163"/>
      <c r="EO110" s="163"/>
      <c r="EP110" s="163"/>
      <c r="EQ110" s="163"/>
      <c r="ER110" s="163"/>
      <c r="ES110" s="163"/>
      <c r="ET110" s="163"/>
      <c r="EU110" s="163"/>
      <c r="EV110" s="163"/>
      <c r="EW110" s="163"/>
      <c r="EX110" s="163"/>
      <c r="EY110" s="163"/>
      <c r="EZ110" s="163"/>
      <c r="FA110" s="163"/>
      <c r="FB110" s="163"/>
      <c r="FC110" s="163"/>
      <c r="FD110" s="163"/>
      <c r="FE110" s="163"/>
      <c r="FF110" s="163"/>
      <c r="FG110" s="163"/>
      <c r="FH110" s="163"/>
      <c r="FI110" s="163"/>
      <c r="FJ110" s="163"/>
      <c r="FK110" s="163"/>
      <c r="FL110" s="163"/>
      <c r="FM110" s="163"/>
      <c r="FN110" s="163"/>
      <c r="FO110" s="163"/>
      <c r="FP110" s="163"/>
      <c r="FQ110" s="163"/>
      <c r="FR110" s="163"/>
      <c r="FS110" s="163"/>
      <c r="FT110" s="163"/>
      <c r="FU110" s="163"/>
      <c r="FV110" s="163"/>
      <c r="FW110" s="163"/>
      <c r="FX110" s="163"/>
      <c r="FY110" s="163"/>
      <c r="FZ110" s="163"/>
      <c r="GA110" s="163"/>
      <c r="GB110" s="163"/>
      <c r="GC110" s="163"/>
      <c r="GD110" s="163"/>
      <c r="GE110" s="163"/>
      <c r="GF110" s="163"/>
      <c r="GG110" s="163"/>
      <c r="GH110" s="163"/>
      <c r="GI110" s="163"/>
      <c r="GJ110" s="163"/>
      <c r="GK110" s="163"/>
      <c r="GL110" s="163"/>
      <c r="GM110" s="163"/>
      <c r="GN110" s="163"/>
      <c r="GO110" s="163"/>
      <c r="GP110" s="163"/>
      <c r="GQ110" s="163"/>
      <c r="GR110" s="163"/>
      <c r="GS110" s="163"/>
      <c r="GT110" s="163"/>
      <c r="GU110" s="163"/>
      <c r="GV110" s="163"/>
      <c r="GW110" s="163"/>
      <c r="GX110" s="163"/>
      <c r="GY110" s="163"/>
      <c r="GZ110" s="163"/>
      <c r="HA110" s="163"/>
      <c r="HB110" s="163"/>
      <c r="HC110" s="163"/>
      <c r="HD110" s="163"/>
      <c r="HE110" s="163"/>
      <c r="HF110" s="163"/>
      <c r="HG110" s="163"/>
      <c r="HH110" s="163"/>
      <c r="HI110" s="163"/>
      <c r="HJ110" s="163"/>
      <c r="HK110" s="163"/>
      <c r="HL110" s="163"/>
      <c r="HM110" s="163"/>
      <c r="HN110" s="163"/>
      <c r="HO110" s="163"/>
      <c r="HP110" s="163"/>
      <c r="HQ110" s="163"/>
      <c r="HR110" s="163"/>
      <c r="HS110" s="163"/>
      <c r="HT110" s="163"/>
      <c r="HU110" s="163"/>
      <c r="HV110" s="163"/>
      <c r="HW110" s="163"/>
      <c r="HX110" s="163"/>
      <c r="HY110" s="163"/>
      <c r="HZ110" s="163"/>
      <c r="IA110" s="163"/>
      <c r="IB110" s="163"/>
      <c r="IC110" s="163"/>
      <c r="ID110" s="163"/>
      <c r="IE110" s="163"/>
      <c r="IF110" s="163"/>
      <c r="IG110" s="163"/>
      <c r="IH110" s="163"/>
      <c r="II110" s="163"/>
      <c r="IJ110" s="163"/>
      <c r="IK110" s="163"/>
      <c r="IL110" s="163"/>
      <c r="IM110" s="163"/>
      <c r="IN110" s="163"/>
      <c r="IO110" s="163"/>
      <c r="IP110" s="163"/>
      <c r="IQ110" s="163"/>
      <c r="IR110" s="163"/>
      <c r="IS110" s="163"/>
      <c r="IT110" s="163"/>
      <c r="IU110" s="163"/>
      <c r="IV110" s="163"/>
      <c r="IW110" s="163"/>
      <c r="IX110" s="163"/>
      <c r="IY110" s="163"/>
      <c r="IZ110" s="163"/>
      <c r="JA110" s="163"/>
      <c r="JB110" s="163"/>
      <c r="JC110" s="163"/>
      <c r="JD110" s="163"/>
      <c r="JE110" s="163"/>
      <c r="JF110" s="163"/>
      <c r="JG110" s="163"/>
      <c r="JH110" s="163"/>
      <c r="JI110" s="163"/>
      <c r="JJ110" s="163"/>
      <c r="JK110" s="163"/>
      <c r="JL110" s="163"/>
      <c r="JM110" s="163"/>
      <c r="JN110" s="163"/>
      <c r="JO110" s="163"/>
      <c r="JP110" s="163"/>
      <c r="JQ110" s="130"/>
      <c r="JR110" s="76">
        <f>MIN(JR79:JR109)</f>
        <v>9.92</v>
      </c>
      <c r="JS110" s="74">
        <f>MIN(JS79:JS109)</f>
        <v>0</v>
      </c>
      <c r="JT110" s="74">
        <f>MIN(JT79:JT109)</f>
        <v>0</v>
      </c>
      <c r="JU110" s="74"/>
      <c r="JV110" s="74"/>
      <c r="JW110" s="74"/>
      <c r="JX110" s="74"/>
      <c r="JY110" s="95"/>
      <c r="JZ110" s="74"/>
      <c r="KA110" s="130"/>
      <c r="KB110" s="130"/>
    </row>
    <row r="111" spans="1:288">
      <c r="A111" s="57" t="s">
        <v>1</v>
      </c>
      <c r="B111" s="77"/>
      <c r="C111" s="78">
        <f>MAX(C79:C109)</f>
        <v>99.93</v>
      </c>
      <c r="D111" s="82">
        <f>MAX(D79:D109)</f>
        <v>69.06</v>
      </c>
      <c r="E111" s="82">
        <f>MAX(E79:E109)</f>
        <v>11.92</v>
      </c>
      <c r="F111" s="82">
        <f>MAX(F79:F109)</f>
        <v>18.89</v>
      </c>
      <c r="G111" s="89">
        <f>MAX(G79:G109)</f>
        <v>3.4350000000000001</v>
      </c>
      <c r="H111" s="81">
        <f>MAX(H79:H109)</f>
        <v>0.52210000000000001</v>
      </c>
      <c r="I111" s="78"/>
      <c r="J111" s="78"/>
      <c r="K111" s="230">
        <f>MAX(K79:K109)</f>
        <v>3.5620000000000001E-3</v>
      </c>
      <c r="L111" s="78"/>
      <c r="M111" s="78"/>
      <c r="N111" s="78"/>
      <c r="O111" s="78"/>
      <c r="P111" s="78"/>
      <c r="Q111" s="78"/>
      <c r="R111" s="82">
        <f>MAX(R79:R109)</f>
        <v>149.1</v>
      </c>
      <c r="S111" s="83">
        <f>MAX(S79:S109)</f>
        <v>1222</v>
      </c>
      <c r="T111" s="82">
        <f>MAX(T79:T109)</f>
        <v>359.4</v>
      </c>
      <c r="U111" s="83">
        <f>MAX(U79:U109)</f>
        <v>1581</v>
      </c>
      <c r="V111" s="78"/>
      <c r="W111" s="83">
        <f>MAX(W79:W109)</f>
        <v>3614</v>
      </c>
      <c r="X111" s="82">
        <f>MAX(X79:X109)</f>
        <v>29.7</v>
      </c>
      <c r="Y111" s="78">
        <f>MAX(Y79:Y109)</f>
        <v>86.4</v>
      </c>
      <c r="Z111" s="83">
        <f>MAX(Z79:Z109)</f>
        <v>116</v>
      </c>
      <c r="AA111" s="78">
        <f>MAX(AA79:AA109)</f>
        <v>117.1</v>
      </c>
      <c r="AB111" s="78"/>
      <c r="AC111" s="78"/>
      <c r="AD111" s="78">
        <f>MAX(AD79:AD109)</f>
        <v>674.9</v>
      </c>
      <c r="AE111" s="78">
        <f>MAX(AE79:AE109)</f>
        <v>415.5</v>
      </c>
      <c r="AF111" s="78"/>
      <c r="AG111" s="78"/>
      <c r="AH111" s="78"/>
      <c r="AI111" s="78"/>
      <c r="AJ111" s="78"/>
      <c r="AK111" s="78"/>
      <c r="AL111" s="78"/>
      <c r="AM111" s="78"/>
      <c r="AN111" s="78"/>
      <c r="AO111" s="78"/>
      <c r="AP111" s="78"/>
      <c r="AQ111" s="78"/>
      <c r="AR111" s="78"/>
      <c r="AS111" s="78"/>
      <c r="AT111" s="78"/>
      <c r="AU111" s="78"/>
      <c r="AV111" s="78"/>
      <c r="AW111" s="78"/>
      <c r="AX111" s="78">
        <f>MAX(AX79:AX109)</f>
        <v>11.55</v>
      </c>
      <c r="AY111" s="78">
        <f>MAX(AY79:AY109)</f>
        <v>2.8</v>
      </c>
      <c r="AZ111" s="78"/>
      <c r="BA111" s="78"/>
      <c r="BB111" s="78"/>
      <c r="BC111" s="78"/>
      <c r="BD111" s="78">
        <f>MAX(BD79:BD109)</f>
        <v>1.1100000000000001</v>
      </c>
      <c r="BE111" s="78">
        <f>MAX(BE79:BE109)</f>
        <v>1.67</v>
      </c>
      <c r="BF111" s="78"/>
      <c r="BG111" s="78">
        <f>MAX(BG79:BG109)</f>
        <v>4.78</v>
      </c>
      <c r="BH111" s="78"/>
      <c r="BI111" s="78"/>
      <c r="BJ111" s="78"/>
      <c r="BK111" s="78"/>
      <c r="BL111" s="78"/>
      <c r="BM111" s="78"/>
      <c r="BN111" s="78">
        <f>MAX(BN79:BN109)</f>
        <v>3.23</v>
      </c>
      <c r="BO111" s="78"/>
      <c r="BP111" s="78"/>
      <c r="BQ111" s="78"/>
      <c r="BR111" s="78"/>
      <c r="BS111" s="78">
        <f>MAX(BS79:BS109)</f>
        <v>6.5</v>
      </c>
      <c r="BT111" s="78"/>
      <c r="BU111" s="78"/>
      <c r="BV111" s="78"/>
      <c r="BW111" s="78"/>
      <c r="BX111" s="78"/>
      <c r="BY111" s="78"/>
      <c r="BZ111" s="78"/>
      <c r="CA111" s="78"/>
      <c r="CB111" s="78"/>
      <c r="CC111" s="78"/>
      <c r="CD111" s="78"/>
      <c r="CE111" s="78"/>
      <c r="CF111" s="78"/>
      <c r="CG111" s="78"/>
      <c r="CH111" s="78"/>
      <c r="CI111" s="78"/>
      <c r="CJ111" s="78"/>
      <c r="CK111" s="78"/>
      <c r="CL111" s="78"/>
      <c r="CM111" s="78"/>
      <c r="CN111" s="78"/>
      <c r="CO111" s="78"/>
      <c r="CP111" s="78"/>
      <c r="CQ111" s="78"/>
      <c r="CR111" s="78"/>
      <c r="CS111" s="78">
        <f>MAX(CS79:CS109)</f>
        <v>94.36</v>
      </c>
      <c r="CT111" s="164"/>
      <c r="CU111" s="164"/>
      <c r="CV111" s="164"/>
      <c r="CW111" s="164"/>
      <c r="CX111" s="164"/>
      <c r="CY111" s="164"/>
      <c r="CZ111" s="164"/>
      <c r="DA111" s="164"/>
      <c r="DB111" s="164"/>
      <c r="DC111" s="164"/>
      <c r="DD111" s="164"/>
      <c r="DE111" s="164"/>
      <c r="DF111" s="164"/>
      <c r="DG111" s="164"/>
      <c r="DH111" s="164"/>
      <c r="DI111" s="164"/>
      <c r="DJ111" s="164"/>
      <c r="DK111" s="164"/>
      <c r="DL111" s="164"/>
      <c r="DM111" s="164"/>
      <c r="DN111" s="164"/>
      <c r="DO111" s="164"/>
      <c r="DP111" s="164"/>
      <c r="DQ111" s="164"/>
      <c r="DR111" s="164"/>
      <c r="DS111" s="164"/>
      <c r="DT111" s="164"/>
      <c r="DU111" s="164"/>
      <c r="DV111" s="164"/>
      <c r="DW111" s="164"/>
      <c r="DX111" s="164"/>
      <c r="DY111" s="164"/>
      <c r="DZ111" s="164"/>
      <c r="EA111" s="164"/>
      <c r="EB111" s="164"/>
      <c r="EC111" s="164"/>
      <c r="ED111" s="164"/>
      <c r="EE111" s="164"/>
      <c r="EF111" s="164"/>
      <c r="EG111" s="164"/>
      <c r="EH111" s="164"/>
      <c r="EI111" s="164"/>
      <c r="EJ111" s="164"/>
      <c r="EK111" s="164"/>
      <c r="EL111" s="164"/>
      <c r="EM111" s="164"/>
      <c r="EN111" s="164"/>
      <c r="EO111" s="164"/>
      <c r="EP111" s="164"/>
      <c r="EQ111" s="164"/>
      <c r="ER111" s="164"/>
      <c r="ES111" s="164"/>
      <c r="ET111" s="164"/>
      <c r="EU111" s="164"/>
      <c r="EV111" s="164"/>
      <c r="EW111" s="164"/>
      <c r="EX111" s="164"/>
      <c r="EY111" s="164"/>
      <c r="EZ111" s="164"/>
      <c r="FA111" s="164"/>
      <c r="FB111" s="164"/>
      <c r="FC111" s="164"/>
      <c r="FD111" s="164"/>
      <c r="FE111" s="164"/>
      <c r="FF111" s="164"/>
      <c r="FG111" s="164"/>
      <c r="FH111" s="164"/>
      <c r="FI111" s="164"/>
      <c r="FJ111" s="164"/>
      <c r="FK111" s="164"/>
      <c r="FL111" s="164"/>
      <c r="FM111" s="164"/>
      <c r="FN111" s="164"/>
      <c r="FO111" s="164"/>
      <c r="FP111" s="164"/>
      <c r="FQ111" s="164"/>
      <c r="FR111" s="164"/>
      <c r="FS111" s="164"/>
      <c r="FT111" s="164"/>
      <c r="FU111" s="164"/>
      <c r="FV111" s="164"/>
      <c r="FW111" s="164"/>
      <c r="FX111" s="164"/>
      <c r="FY111" s="164"/>
      <c r="FZ111" s="164"/>
      <c r="GA111" s="164"/>
      <c r="GB111" s="164"/>
      <c r="GC111" s="164"/>
      <c r="GD111" s="164"/>
      <c r="GE111" s="164"/>
      <c r="GF111" s="164"/>
      <c r="GG111" s="164"/>
      <c r="GH111" s="164"/>
      <c r="GI111" s="164"/>
      <c r="GJ111" s="164"/>
      <c r="GK111" s="164"/>
      <c r="GL111" s="164"/>
      <c r="GM111" s="164"/>
      <c r="GN111" s="164"/>
      <c r="GO111" s="164"/>
      <c r="GP111" s="164"/>
      <c r="GQ111" s="164"/>
      <c r="GR111" s="164"/>
      <c r="GS111" s="164"/>
      <c r="GT111" s="164"/>
      <c r="GU111" s="164"/>
      <c r="GV111" s="164"/>
      <c r="GW111" s="164"/>
      <c r="GX111" s="164"/>
      <c r="GY111" s="164"/>
      <c r="GZ111" s="164"/>
      <c r="HA111" s="164"/>
      <c r="HB111" s="164"/>
      <c r="HC111" s="164"/>
      <c r="HD111" s="164"/>
      <c r="HE111" s="164"/>
      <c r="HF111" s="164"/>
      <c r="HG111" s="164"/>
      <c r="HH111" s="164"/>
      <c r="HI111" s="164"/>
      <c r="HJ111" s="164"/>
      <c r="HK111" s="164"/>
      <c r="HL111" s="164"/>
      <c r="HM111" s="164"/>
      <c r="HN111" s="164"/>
      <c r="HO111" s="164"/>
      <c r="HP111" s="164"/>
      <c r="HQ111" s="164"/>
      <c r="HR111" s="164"/>
      <c r="HS111" s="164"/>
      <c r="HT111" s="164"/>
      <c r="HU111" s="164"/>
      <c r="HV111" s="164"/>
      <c r="HW111" s="164"/>
      <c r="HX111" s="164"/>
      <c r="HY111" s="164"/>
      <c r="HZ111" s="164"/>
      <c r="IA111" s="164"/>
      <c r="IB111" s="164"/>
      <c r="IC111" s="164"/>
      <c r="ID111" s="164"/>
      <c r="IE111" s="164"/>
      <c r="IF111" s="164"/>
      <c r="IG111" s="164"/>
      <c r="IH111" s="164"/>
      <c r="II111" s="164"/>
      <c r="IJ111" s="164"/>
      <c r="IK111" s="164"/>
      <c r="IL111" s="164"/>
      <c r="IM111" s="164"/>
      <c r="IN111" s="164"/>
      <c r="IO111" s="164"/>
      <c r="IP111" s="164"/>
      <c r="IQ111" s="164"/>
      <c r="IR111" s="164"/>
      <c r="IS111" s="164"/>
      <c r="IT111" s="164"/>
      <c r="IU111" s="164"/>
      <c r="IV111" s="164"/>
      <c r="IW111" s="164"/>
      <c r="IX111" s="164"/>
      <c r="IY111" s="164"/>
      <c r="IZ111" s="164"/>
      <c r="JA111" s="164"/>
      <c r="JB111" s="164"/>
      <c r="JC111" s="164"/>
      <c r="JD111" s="164"/>
      <c r="JE111" s="164"/>
      <c r="JF111" s="164"/>
      <c r="JG111" s="164"/>
      <c r="JH111" s="164"/>
      <c r="JI111" s="164"/>
      <c r="JJ111" s="164"/>
      <c r="JK111" s="164"/>
      <c r="JL111" s="164"/>
      <c r="JM111" s="164"/>
      <c r="JN111" s="164"/>
      <c r="JO111" s="164"/>
      <c r="JP111" s="164"/>
      <c r="JQ111" s="132"/>
      <c r="JR111" s="82">
        <f>MAX(JR79:JR109)</f>
        <v>99.930999999999997</v>
      </c>
      <c r="JS111" s="78">
        <f>MAX(JS79:JS109)</f>
        <v>1.62</v>
      </c>
      <c r="JT111" s="78">
        <f>MAX(JT79:JT109)</f>
        <v>0.34</v>
      </c>
      <c r="JU111" s="96"/>
      <c r="JV111" s="96"/>
      <c r="JW111" s="96"/>
      <c r="JX111" s="80"/>
      <c r="JY111" s="96"/>
      <c r="JZ111" s="96"/>
      <c r="KA111" s="78"/>
      <c r="KB111" s="80"/>
    </row>
    <row r="112" spans="1:288" ht="15.75" thickBot="1">
      <c r="A112" s="59" t="s">
        <v>2</v>
      </c>
      <c r="B112" s="68"/>
      <c r="C112" s="69">
        <f>MEDIAN(C79:C109)</f>
        <v>90.59</v>
      </c>
      <c r="D112" s="86">
        <f>MEDIAN(D79:D109)</f>
        <v>67.085000000000008</v>
      </c>
      <c r="E112" s="86">
        <f>MEDIAN(E79:E109)</f>
        <v>10.905000000000001</v>
      </c>
      <c r="F112" s="86">
        <f>MEDIAN(F79:F109)</f>
        <v>13.7</v>
      </c>
      <c r="G112" s="90">
        <f>MEDIAN(G79:G109)</f>
        <v>1.9700000000000002</v>
      </c>
      <c r="H112" s="85">
        <f>MEDIAN(H79:H109)</f>
        <v>0.46529999999999999</v>
      </c>
      <c r="I112" s="69"/>
      <c r="J112" s="69"/>
      <c r="K112" s="231">
        <f>MEDIAN(K79:K109)</f>
        <v>1.1839999999999999E-3</v>
      </c>
      <c r="L112" s="69"/>
      <c r="M112" s="69"/>
      <c r="N112" s="69"/>
      <c r="O112" s="69"/>
      <c r="P112" s="69"/>
      <c r="Q112" s="69"/>
      <c r="R112" s="86">
        <f>MEDIAN(R79:R109)</f>
        <v>46.43</v>
      </c>
      <c r="S112" s="134">
        <f>MEDIAN(S79:S109)</f>
        <v>192</v>
      </c>
      <c r="T112" s="86">
        <f>MEDIAN(T79:T109)</f>
        <v>48.02</v>
      </c>
      <c r="U112" s="134">
        <f>MEDIAN(U79:U109)</f>
        <v>0</v>
      </c>
      <c r="V112" s="69"/>
      <c r="W112" s="134">
        <f>MEDIAN(W79:W109)</f>
        <v>523.79999999999995</v>
      </c>
      <c r="X112" s="86">
        <f>MEDIAN(X79:X109)</f>
        <v>17.049999999999997</v>
      </c>
      <c r="Y112" s="69">
        <f>MEDIAN(Y79:Y109)</f>
        <v>24.704999999999998</v>
      </c>
      <c r="Z112" s="134">
        <f>MEDIAN(Z79:Z109)</f>
        <v>12.6</v>
      </c>
      <c r="AA112" s="69">
        <f>MEDIAN(AA79:AA109)</f>
        <v>27.37</v>
      </c>
      <c r="AB112" s="69"/>
      <c r="AC112" s="69"/>
      <c r="AD112" s="69">
        <f>MEDIAN(AD79:AD109)</f>
        <v>12.7</v>
      </c>
      <c r="AE112" s="69">
        <f>MEDIAN(AE79:AE109)</f>
        <v>14.395</v>
      </c>
      <c r="AF112" s="69"/>
      <c r="AG112" s="69"/>
      <c r="AH112" s="69"/>
      <c r="AI112" s="69"/>
      <c r="AJ112" s="69"/>
      <c r="AK112" s="69"/>
      <c r="AL112" s="69"/>
      <c r="AM112" s="69"/>
      <c r="AN112" s="69"/>
      <c r="AO112" s="69"/>
      <c r="AP112" s="69"/>
      <c r="AQ112" s="69"/>
      <c r="AR112" s="69"/>
      <c r="AS112" s="69"/>
      <c r="AT112" s="69"/>
      <c r="AU112" s="69"/>
      <c r="AV112" s="69"/>
      <c r="AW112" s="69"/>
      <c r="AX112" s="69">
        <f>MEDIAN(AX79:AX109)</f>
        <v>7.84</v>
      </c>
      <c r="AY112" s="69">
        <f>MEDIAN(AY79:AY109)</f>
        <v>1.64</v>
      </c>
      <c r="AZ112" s="69"/>
      <c r="BA112" s="69"/>
      <c r="BB112" s="69"/>
      <c r="BC112" s="69"/>
      <c r="BD112" s="69">
        <f>MEDIAN(BD79:BD109)</f>
        <v>0.87000000000000011</v>
      </c>
      <c r="BE112" s="69">
        <f>MEDIAN(BE79:BE109)</f>
        <v>1.415</v>
      </c>
      <c r="BF112" s="69"/>
      <c r="BG112" s="69">
        <f>MEDIAN(BG79:BG109)</f>
        <v>4.2850000000000001</v>
      </c>
      <c r="BH112" s="69"/>
      <c r="BI112" s="69"/>
      <c r="BJ112" s="69"/>
      <c r="BK112" s="69"/>
      <c r="BL112" s="69"/>
      <c r="BM112" s="69"/>
      <c r="BN112" s="69">
        <f>MEDIAN(BN79:BN109)</f>
        <v>2.27</v>
      </c>
      <c r="BO112" s="69"/>
      <c r="BP112" s="69"/>
      <c r="BQ112" s="69"/>
      <c r="BR112" s="69"/>
      <c r="BS112" s="69">
        <f>MEDIAN(BS79:BS109)</f>
        <v>5.3149999999999995</v>
      </c>
      <c r="BT112" s="69"/>
      <c r="BU112" s="69"/>
      <c r="BV112" s="69"/>
      <c r="BW112" s="69"/>
      <c r="BX112" s="69"/>
      <c r="BY112" s="69"/>
      <c r="BZ112" s="69"/>
      <c r="CA112" s="69"/>
      <c r="CB112" s="69"/>
      <c r="CC112" s="69"/>
      <c r="CD112" s="69"/>
      <c r="CE112" s="69"/>
      <c r="CF112" s="69"/>
      <c r="CG112" s="69"/>
      <c r="CH112" s="69"/>
      <c r="CI112" s="69"/>
      <c r="CJ112" s="69"/>
      <c r="CK112" s="69"/>
      <c r="CL112" s="69"/>
      <c r="CM112" s="69"/>
      <c r="CN112" s="69"/>
      <c r="CO112" s="69"/>
      <c r="CP112" s="69"/>
      <c r="CQ112" s="69"/>
      <c r="CR112" s="69"/>
      <c r="CS112" s="69">
        <f>MEDIAN(CS79:CS109)</f>
        <v>94.32</v>
      </c>
      <c r="CT112" s="165"/>
      <c r="CU112" s="165"/>
      <c r="CV112" s="165"/>
      <c r="CW112" s="165"/>
      <c r="CX112" s="165"/>
      <c r="CY112" s="165"/>
      <c r="CZ112" s="165"/>
      <c r="DA112" s="165"/>
      <c r="DB112" s="165"/>
      <c r="DC112" s="165"/>
      <c r="DD112" s="165"/>
      <c r="DE112" s="165"/>
      <c r="DF112" s="165"/>
      <c r="DG112" s="165"/>
      <c r="DH112" s="165"/>
      <c r="DI112" s="165"/>
      <c r="DJ112" s="165"/>
      <c r="DK112" s="165"/>
      <c r="DL112" s="165"/>
      <c r="DM112" s="165"/>
      <c r="DN112" s="165"/>
      <c r="DO112" s="165"/>
      <c r="DP112" s="165"/>
      <c r="DQ112" s="165"/>
      <c r="DR112" s="165"/>
      <c r="DS112" s="165"/>
      <c r="DT112" s="165"/>
      <c r="DU112" s="165"/>
      <c r="DV112" s="165"/>
      <c r="DW112" s="165"/>
      <c r="DX112" s="165"/>
      <c r="DY112" s="165"/>
      <c r="DZ112" s="165"/>
      <c r="EA112" s="165"/>
      <c r="EB112" s="165"/>
      <c r="EC112" s="165"/>
      <c r="ED112" s="165"/>
      <c r="EE112" s="165"/>
      <c r="EF112" s="165"/>
      <c r="EG112" s="165"/>
      <c r="EH112" s="165"/>
      <c r="EI112" s="165"/>
      <c r="EJ112" s="165"/>
      <c r="EK112" s="165"/>
      <c r="EL112" s="165"/>
      <c r="EM112" s="165"/>
      <c r="EN112" s="165"/>
      <c r="EO112" s="165"/>
      <c r="EP112" s="165"/>
      <c r="EQ112" s="165"/>
      <c r="ER112" s="165"/>
      <c r="ES112" s="165"/>
      <c r="ET112" s="165"/>
      <c r="EU112" s="165"/>
      <c r="EV112" s="165"/>
      <c r="EW112" s="165"/>
      <c r="EX112" s="165"/>
      <c r="EY112" s="165"/>
      <c r="EZ112" s="165"/>
      <c r="FA112" s="165"/>
      <c r="FB112" s="165"/>
      <c r="FC112" s="165"/>
      <c r="FD112" s="165"/>
      <c r="FE112" s="165"/>
      <c r="FF112" s="165"/>
      <c r="FG112" s="165"/>
      <c r="FH112" s="165"/>
      <c r="FI112" s="165"/>
      <c r="FJ112" s="165"/>
      <c r="FK112" s="165"/>
      <c r="FL112" s="165"/>
      <c r="FM112" s="165"/>
      <c r="FN112" s="165"/>
      <c r="FO112" s="165"/>
      <c r="FP112" s="165"/>
      <c r="FQ112" s="165"/>
      <c r="FR112" s="165"/>
      <c r="FS112" s="165"/>
      <c r="FT112" s="165"/>
      <c r="FU112" s="165"/>
      <c r="FV112" s="165"/>
      <c r="FW112" s="165"/>
      <c r="FX112" s="165"/>
      <c r="FY112" s="165"/>
      <c r="FZ112" s="165"/>
      <c r="GA112" s="165"/>
      <c r="GB112" s="165"/>
      <c r="GC112" s="165"/>
      <c r="GD112" s="165"/>
      <c r="GE112" s="165"/>
      <c r="GF112" s="165"/>
      <c r="GG112" s="165"/>
      <c r="GH112" s="165"/>
      <c r="GI112" s="165"/>
      <c r="GJ112" s="165"/>
      <c r="GK112" s="165"/>
      <c r="GL112" s="165"/>
      <c r="GM112" s="165"/>
      <c r="GN112" s="165"/>
      <c r="GO112" s="165"/>
      <c r="GP112" s="165"/>
      <c r="GQ112" s="165"/>
      <c r="GR112" s="165"/>
      <c r="GS112" s="165"/>
      <c r="GT112" s="165"/>
      <c r="GU112" s="165"/>
      <c r="GV112" s="165"/>
      <c r="GW112" s="165"/>
      <c r="GX112" s="165"/>
      <c r="GY112" s="165"/>
      <c r="GZ112" s="165"/>
      <c r="HA112" s="165"/>
      <c r="HB112" s="165"/>
      <c r="HC112" s="165"/>
      <c r="HD112" s="165"/>
      <c r="HE112" s="165"/>
      <c r="HF112" s="165"/>
      <c r="HG112" s="165"/>
      <c r="HH112" s="165"/>
      <c r="HI112" s="165"/>
      <c r="HJ112" s="165"/>
      <c r="HK112" s="165"/>
      <c r="HL112" s="165"/>
      <c r="HM112" s="165"/>
      <c r="HN112" s="165"/>
      <c r="HO112" s="165"/>
      <c r="HP112" s="165"/>
      <c r="HQ112" s="165"/>
      <c r="HR112" s="165"/>
      <c r="HS112" s="165"/>
      <c r="HT112" s="165"/>
      <c r="HU112" s="165"/>
      <c r="HV112" s="165"/>
      <c r="HW112" s="165"/>
      <c r="HX112" s="165"/>
      <c r="HY112" s="165"/>
      <c r="HZ112" s="165"/>
      <c r="IA112" s="165"/>
      <c r="IB112" s="165"/>
      <c r="IC112" s="165"/>
      <c r="ID112" s="165"/>
      <c r="IE112" s="165"/>
      <c r="IF112" s="165"/>
      <c r="IG112" s="165"/>
      <c r="IH112" s="165"/>
      <c r="II112" s="165"/>
      <c r="IJ112" s="165"/>
      <c r="IK112" s="165"/>
      <c r="IL112" s="165"/>
      <c r="IM112" s="165"/>
      <c r="IN112" s="165"/>
      <c r="IO112" s="165"/>
      <c r="IP112" s="165"/>
      <c r="IQ112" s="165"/>
      <c r="IR112" s="165"/>
      <c r="IS112" s="165"/>
      <c r="IT112" s="165"/>
      <c r="IU112" s="165"/>
      <c r="IV112" s="165"/>
      <c r="IW112" s="165"/>
      <c r="IX112" s="165"/>
      <c r="IY112" s="165"/>
      <c r="IZ112" s="165"/>
      <c r="JA112" s="165"/>
      <c r="JB112" s="165"/>
      <c r="JC112" s="165"/>
      <c r="JD112" s="165"/>
      <c r="JE112" s="165"/>
      <c r="JF112" s="165"/>
      <c r="JG112" s="165"/>
      <c r="JH112" s="165"/>
      <c r="JI112" s="165"/>
      <c r="JJ112" s="165"/>
      <c r="JK112" s="165"/>
      <c r="JL112" s="165"/>
      <c r="JM112" s="165"/>
      <c r="JN112" s="165"/>
      <c r="JO112" s="165"/>
      <c r="JP112" s="165"/>
      <c r="JQ112" s="133"/>
      <c r="JR112" s="86">
        <f>MEDIAN(JR79:JR109)</f>
        <v>99.614999999999995</v>
      </c>
      <c r="JS112" s="69">
        <f>MEDIAN(JS79:JS109)</f>
        <v>0.3</v>
      </c>
      <c r="JT112" s="69">
        <f>MEDIAN(JT79:JT109)</f>
        <v>0</v>
      </c>
      <c r="JU112" s="71"/>
      <c r="JV112" s="71"/>
      <c r="JW112" s="71"/>
      <c r="JX112" s="69"/>
      <c r="JY112" s="70"/>
      <c r="JZ112" s="70"/>
      <c r="KA112" s="69"/>
      <c r="KB112" s="69"/>
    </row>
    <row r="113" spans="1:279">
      <c r="BA113"/>
      <c r="BB113"/>
      <c r="BC113"/>
      <c r="BD113"/>
      <c r="BE113"/>
      <c r="BF113"/>
      <c r="BG113"/>
      <c r="BH113"/>
      <c r="BI113"/>
      <c r="BJ113"/>
      <c r="BK113"/>
      <c r="BL113"/>
      <c r="JS113" s="238"/>
    </row>
    <row r="114" spans="1:279">
      <c r="A114" s="13" t="s">
        <v>33</v>
      </c>
    </row>
    <row r="115" spans="1:279">
      <c r="A115" t="s">
        <v>34</v>
      </c>
    </row>
    <row r="119" spans="1:279">
      <c r="A119" s="13"/>
    </row>
    <row r="127" spans="1:279">
      <c r="A127" s="13"/>
    </row>
  </sheetData>
  <sheetProtection algorithmName="SHA-512" hashValue="70RWHJ/okz0bb9rBEckNZnMdlkZB8D6ecL990+f9zmSdQkM+J4Gtk3ArdUZYDnusq9B9HhbpJwXdftKOFNLCLg==" saltValue="zZw/NZgB+qerMtpUeIezQw==" spinCount="100000" sheet="1" objects="1" scenarios="1"/>
  <sortState xmlns:xlrd2="http://schemas.microsoft.com/office/spreadsheetml/2017/richdata2" ref="A79:KB109">
    <sortCondition ref="A79:A109"/>
  </sortState>
  <pageMargins left="0.7" right="0.7" top="0.78740157499999996" bottom="0.78740157499999996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F17"/>
  <sheetViews>
    <sheetView showGridLines="0" zoomScale="80" zoomScaleNormal="80" workbookViewId="0">
      <selection activeCell="D15" sqref="D15"/>
    </sheetView>
  </sheetViews>
  <sheetFormatPr defaultRowHeight="15"/>
  <cols>
    <col min="1" max="1" width="4.42578125" customWidth="1"/>
    <col min="2" max="2" width="4" customWidth="1"/>
    <col min="3" max="3" width="58.7109375" customWidth="1"/>
    <col min="4" max="6" width="30.7109375" customWidth="1"/>
  </cols>
  <sheetData>
    <row r="1" spans="2:6" ht="120" customHeight="1">
      <c r="D1" s="182" t="s">
        <v>390</v>
      </c>
    </row>
    <row r="2" spans="2:6">
      <c r="B2" s="9" t="s">
        <v>32</v>
      </c>
    </row>
    <row r="3" spans="2:6" ht="15.75" thickBot="1"/>
    <row r="4" spans="2:6" ht="45" customHeight="1" thickBot="1">
      <c r="B4" s="97"/>
      <c r="C4" s="98" t="s">
        <v>8</v>
      </c>
      <c r="D4" s="99" t="s">
        <v>9</v>
      </c>
      <c r="E4" s="99" t="s">
        <v>10</v>
      </c>
      <c r="F4" s="100" t="s">
        <v>11</v>
      </c>
    </row>
    <row r="5" spans="2:6" ht="24.95" customHeight="1" thickTop="1">
      <c r="B5" s="101"/>
      <c r="C5" s="102" t="s">
        <v>12</v>
      </c>
      <c r="D5" s="103">
        <v>11</v>
      </c>
      <c r="E5" s="103">
        <v>0</v>
      </c>
      <c r="F5" s="177"/>
    </row>
    <row r="6" spans="2:6" ht="24.95" customHeight="1">
      <c r="B6" s="104"/>
      <c r="C6" s="105" t="s">
        <v>13</v>
      </c>
      <c r="D6" s="106">
        <v>4</v>
      </c>
      <c r="E6" s="106">
        <v>0</v>
      </c>
      <c r="F6" s="111"/>
    </row>
    <row r="7" spans="2:6" ht="24.95" customHeight="1">
      <c r="B7" s="104"/>
      <c r="C7" s="105" t="s">
        <v>14</v>
      </c>
      <c r="D7" s="106">
        <v>0</v>
      </c>
      <c r="E7" s="106"/>
      <c r="F7" s="111"/>
    </row>
    <row r="8" spans="2:6" ht="24.95" customHeight="1">
      <c r="B8" s="104"/>
      <c r="C8" s="107" t="s">
        <v>15</v>
      </c>
      <c r="D8" s="108">
        <v>0</v>
      </c>
      <c r="E8" s="108"/>
      <c r="F8" s="178"/>
    </row>
    <row r="9" spans="2:6" ht="24.95" customHeight="1">
      <c r="B9" s="104"/>
      <c r="C9" s="105" t="s">
        <v>16</v>
      </c>
      <c r="D9" s="106">
        <v>0</v>
      </c>
      <c r="E9" s="106"/>
      <c r="F9" s="111"/>
    </row>
    <row r="10" spans="2:6" ht="24.95" customHeight="1">
      <c r="B10" s="104"/>
      <c r="C10" s="109" t="s">
        <v>17</v>
      </c>
      <c r="D10" s="110">
        <v>2</v>
      </c>
      <c r="E10" s="110">
        <v>0</v>
      </c>
      <c r="F10" s="179"/>
    </row>
    <row r="11" spans="2:6" ht="24.95" customHeight="1">
      <c r="B11" s="104"/>
      <c r="C11" s="105" t="s">
        <v>18</v>
      </c>
      <c r="D11" s="106">
        <v>0</v>
      </c>
      <c r="E11" s="106"/>
      <c r="F11" s="111"/>
    </row>
    <row r="12" spans="2:6" ht="24.95" customHeight="1">
      <c r="B12" s="104"/>
      <c r="C12" s="109" t="s">
        <v>19</v>
      </c>
      <c r="D12" s="110">
        <v>0</v>
      </c>
      <c r="E12" s="110"/>
      <c r="F12" s="179"/>
    </row>
    <row r="13" spans="2:6" ht="24.95" customHeight="1">
      <c r="B13" s="104"/>
      <c r="C13" s="105" t="s">
        <v>20</v>
      </c>
      <c r="D13" s="106">
        <v>0</v>
      </c>
      <c r="E13" s="106"/>
      <c r="F13" s="111"/>
    </row>
    <row r="14" spans="2:6" ht="24.95" customHeight="1">
      <c r="B14" s="104"/>
      <c r="C14" s="109" t="s">
        <v>21</v>
      </c>
      <c r="D14" s="110">
        <v>13</v>
      </c>
      <c r="E14" s="110">
        <v>1</v>
      </c>
      <c r="F14" s="179">
        <v>7.6920000000000002E-2</v>
      </c>
    </row>
    <row r="15" spans="2:6" ht="24.95" customHeight="1">
      <c r="B15" s="104"/>
      <c r="C15" s="105" t="s">
        <v>22</v>
      </c>
      <c r="D15" s="106">
        <v>3</v>
      </c>
      <c r="E15" s="106">
        <v>0</v>
      </c>
      <c r="F15" s="111"/>
    </row>
    <row r="16" spans="2:6" ht="24.95" customHeight="1">
      <c r="B16" s="104"/>
      <c r="C16" s="112" t="s">
        <v>23</v>
      </c>
      <c r="D16" s="113">
        <v>0</v>
      </c>
      <c r="E16" s="113"/>
      <c r="F16" s="180"/>
    </row>
    <row r="17" spans="2:6" ht="24.95" customHeight="1" thickBot="1">
      <c r="B17" s="114"/>
      <c r="C17" s="115" t="s">
        <v>24</v>
      </c>
      <c r="D17" s="116">
        <v>0</v>
      </c>
      <c r="E17" s="116"/>
      <c r="F17" s="181"/>
    </row>
  </sheetData>
  <sheetProtection algorithmName="SHA-512" hashValue="yGtEebCszDkC/iG/gXJhhJBofWs8gFBi5EiHw6WmeuOtSCB9IB/LBem8P51aUXetCr7VSmUKXZakaQ0b+6u2Qg==" saltValue="gOu4XnVF40+91Ektiu17Rw==" spinCount="100000"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I14"/>
  <sheetViews>
    <sheetView showGridLines="0" zoomScale="80" zoomScaleNormal="80" workbookViewId="0">
      <selection activeCell="G16" sqref="G16"/>
    </sheetView>
  </sheetViews>
  <sheetFormatPr defaultRowHeight="15"/>
  <cols>
    <col min="1" max="1" width="4.140625" customWidth="1"/>
    <col min="2" max="2" width="3.85546875" customWidth="1"/>
    <col min="3" max="3" width="34.85546875" customWidth="1"/>
    <col min="4" max="9" width="15.7109375" customWidth="1"/>
  </cols>
  <sheetData>
    <row r="1" spans="2:9" ht="120" customHeight="1">
      <c r="E1" s="182" t="s">
        <v>392</v>
      </c>
    </row>
    <row r="2" spans="2:9">
      <c r="B2" s="242" t="s">
        <v>35</v>
      </c>
      <c r="C2" s="242"/>
      <c r="D2" s="242"/>
      <c r="E2" s="242"/>
      <c r="F2" s="242"/>
      <c r="G2" s="242"/>
      <c r="H2" s="242"/>
      <c r="I2" s="242"/>
    </row>
    <row r="3" spans="2:9" ht="15.75" thickBot="1">
      <c r="B3" s="6"/>
      <c r="C3" s="6"/>
      <c r="D3" s="7"/>
      <c r="E3" s="7"/>
      <c r="F3" s="7"/>
    </row>
    <row r="4" spans="2:9" ht="45" customHeight="1" thickBot="1">
      <c r="B4" s="119"/>
      <c r="C4" s="98" t="s">
        <v>25</v>
      </c>
      <c r="D4" s="239" t="s">
        <v>9</v>
      </c>
      <c r="E4" s="239"/>
      <c r="F4" s="239" t="s">
        <v>10</v>
      </c>
      <c r="G4" s="239"/>
      <c r="H4" s="239" t="s">
        <v>11</v>
      </c>
      <c r="I4" s="240"/>
    </row>
    <row r="5" spans="2:9" ht="24.95" customHeight="1" thickTop="1">
      <c r="B5" s="117"/>
      <c r="C5" s="109" t="s">
        <v>26</v>
      </c>
      <c r="D5" s="243">
        <v>0</v>
      </c>
      <c r="E5" s="243"/>
      <c r="F5" s="243"/>
      <c r="G5" s="243"/>
      <c r="H5" s="248"/>
      <c r="I5" s="249"/>
    </row>
    <row r="6" spans="2:9" ht="24.95" customHeight="1">
      <c r="B6" s="117"/>
      <c r="C6" s="109" t="s">
        <v>27</v>
      </c>
      <c r="D6" s="243">
        <v>2</v>
      </c>
      <c r="E6" s="243"/>
      <c r="F6" s="243">
        <v>0</v>
      </c>
      <c r="G6" s="243"/>
      <c r="H6" s="250"/>
      <c r="I6" s="251"/>
    </row>
    <row r="7" spans="2:9" ht="24.95" customHeight="1" thickBot="1">
      <c r="B7" s="118"/>
      <c r="C7" s="115" t="s">
        <v>28</v>
      </c>
      <c r="D7" s="241">
        <v>5</v>
      </c>
      <c r="E7" s="241"/>
      <c r="F7" s="241">
        <v>0</v>
      </c>
      <c r="G7" s="241"/>
      <c r="H7" s="252"/>
      <c r="I7" s="253"/>
    </row>
    <row r="10" spans="2:9">
      <c r="B10" s="242" t="s">
        <v>36</v>
      </c>
      <c r="C10" s="242"/>
      <c r="D10" s="242"/>
      <c r="E10" s="242"/>
      <c r="F10" s="242"/>
      <c r="G10" s="242"/>
      <c r="H10" s="242"/>
      <c r="I10" s="242"/>
    </row>
    <row r="11" spans="2:9" ht="15.75" thickBot="1">
      <c r="B11" s="6"/>
      <c r="C11" s="6"/>
      <c r="D11" s="7"/>
      <c r="E11" s="7"/>
      <c r="F11" s="7"/>
    </row>
    <row r="12" spans="2:9" ht="45" customHeight="1" thickBot="1">
      <c r="B12" s="127"/>
      <c r="C12" s="98" t="s">
        <v>25</v>
      </c>
      <c r="D12" s="239" t="s">
        <v>9</v>
      </c>
      <c r="E12" s="239"/>
      <c r="F12" s="239" t="s">
        <v>10</v>
      </c>
      <c r="G12" s="239"/>
      <c r="H12" s="239" t="s">
        <v>11</v>
      </c>
      <c r="I12" s="240"/>
    </row>
    <row r="13" spans="2:9" ht="24.95" customHeight="1" thickTop="1">
      <c r="B13" s="117"/>
      <c r="C13" s="109" t="s">
        <v>31</v>
      </c>
      <c r="D13" s="243">
        <v>0</v>
      </c>
      <c r="E13" s="243"/>
      <c r="F13" s="243"/>
      <c r="G13" s="243"/>
      <c r="H13" s="244"/>
      <c r="I13" s="245"/>
    </row>
    <row r="14" spans="2:9" ht="24.95" customHeight="1" thickBot="1">
      <c r="B14" s="118"/>
      <c r="C14" s="115" t="s">
        <v>28</v>
      </c>
      <c r="D14" s="241">
        <v>0</v>
      </c>
      <c r="E14" s="241"/>
      <c r="F14" s="241"/>
      <c r="G14" s="241"/>
      <c r="H14" s="246"/>
      <c r="I14" s="247"/>
    </row>
  </sheetData>
  <sheetProtection algorithmName="SHA-512" hashValue="r23+hgVl64/fsdg65qCKbn+7mgaKkFzc70Stp1NfMBWNefComOunkZqlq5DbA4OjAj1zBDctj3sOSOIT64H/dw==" saltValue="w35uvIImnpqPHFAXx7OB+g==" spinCount="100000" sheet="1" objects="1" scenarios="1"/>
  <mergeCells count="23">
    <mergeCell ref="H13:I13"/>
    <mergeCell ref="H14:I14"/>
    <mergeCell ref="F4:G4"/>
    <mergeCell ref="H4:I4"/>
    <mergeCell ref="H5:I5"/>
    <mergeCell ref="H6:I6"/>
    <mergeCell ref="H7:I7"/>
    <mergeCell ref="D12:E12"/>
    <mergeCell ref="F12:G12"/>
    <mergeCell ref="H12:I12"/>
    <mergeCell ref="F14:G14"/>
    <mergeCell ref="B2:I2"/>
    <mergeCell ref="B10:I10"/>
    <mergeCell ref="D13:E13"/>
    <mergeCell ref="F13:G13"/>
    <mergeCell ref="D14:E14"/>
    <mergeCell ref="D5:E5"/>
    <mergeCell ref="D6:E6"/>
    <mergeCell ref="D7:E7"/>
    <mergeCell ref="F5:G5"/>
    <mergeCell ref="F6:G6"/>
    <mergeCell ref="F7:G7"/>
    <mergeCell ref="D4:E4"/>
  </mergeCells>
  <pageMargins left="0.7" right="0.7" top="0.78740157499999996" bottom="0.78740157499999996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Q24"/>
  <sheetViews>
    <sheetView showGridLines="0" zoomScale="80" zoomScaleNormal="80" workbookViewId="0">
      <selection activeCell="E29" sqref="E29"/>
    </sheetView>
  </sheetViews>
  <sheetFormatPr defaultRowHeight="15"/>
  <cols>
    <col min="1" max="2" width="3" customWidth="1"/>
    <col min="3" max="3" width="26.85546875" customWidth="1"/>
    <col min="4" max="42" width="15.7109375" customWidth="1"/>
  </cols>
  <sheetData>
    <row r="1" spans="1:43" ht="120.75" customHeight="1">
      <c r="D1" s="2"/>
      <c r="E1" s="2"/>
      <c r="F1" s="182" t="s">
        <v>390</v>
      </c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43" ht="15.75">
      <c r="B2" s="20" t="s">
        <v>63</v>
      </c>
      <c r="C2" s="6"/>
      <c r="D2" s="7"/>
      <c r="E2" s="7"/>
      <c r="F2" s="7"/>
      <c r="G2" s="22"/>
      <c r="H2" s="21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spans="1:43" ht="15.75" thickBot="1">
      <c r="B3" s="6"/>
      <c r="C3" s="6"/>
      <c r="D3" s="7"/>
      <c r="E3" s="7"/>
      <c r="F3" s="7"/>
      <c r="G3" s="7"/>
      <c r="H3" s="7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</row>
    <row r="4" spans="1:43" ht="45" customHeight="1" thickBot="1">
      <c r="B4" s="119"/>
      <c r="C4" s="98" t="s">
        <v>25</v>
      </c>
      <c r="D4" s="239" t="s">
        <v>9</v>
      </c>
      <c r="E4" s="239"/>
      <c r="F4" s="239" t="s">
        <v>10</v>
      </c>
      <c r="G4" s="239"/>
      <c r="H4" s="239" t="s">
        <v>11</v>
      </c>
      <c r="I4" s="240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</row>
    <row r="5" spans="1:43" ht="24.95" customHeight="1" thickTop="1">
      <c r="B5" s="117"/>
      <c r="C5" s="109" t="s">
        <v>64</v>
      </c>
      <c r="D5" s="243">
        <v>7</v>
      </c>
      <c r="E5" s="243"/>
      <c r="F5" s="243">
        <v>0</v>
      </c>
      <c r="G5" s="243"/>
      <c r="H5" s="248"/>
      <c r="I5" s="249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</row>
    <row r="6" spans="1:43" ht="24.95" customHeight="1">
      <c r="B6" s="117"/>
      <c r="C6" s="109" t="s">
        <v>65</v>
      </c>
      <c r="D6" s="243">
        <v>2</v>
      </c>
      <c r="E6" s="243"/>
      <c r="F6" s="243">
        <v>0</v>
      </c>
      <c r="G6" s="243"/>
      <c r="H6" s="250"/>
      <c r="I6" s="251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</row>
    <row r="7" spans="1:43" ht="24.95" customHeight="1" thickBot="1">
      <c r="B7" s="118"/>
      <c r="C7" s="115" t="s">
        <v>28</v>
      </c>
      <c r="D7" s="241">
        <v>2</v>
      </c>
      <c r="E7" s="241"/>
      <c r="F7" s="241">
        <v>0</v>
      </c>
      <c r="G7" s="241"/>
      <c r="H7" s="252"/>
      <c r="I7" s="253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</row>
    <row r="8" spans="1:43">
      <c r="B8" s="6"/>
      <c r="C8" s="6"/>
      <c r="D8" s="7"/>
      <c r="E8" s="7"/>
      <c r="F8" s="7"/>
      <c r="G8" s="7"/>
      <c r="H8" s="7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</row>
    <row r="9" spans="1:43">
      <c r="B9" s="6"/>
      <c r="C9" s="6"/>
      <c r="D9" s="7"/>
      <c r="E9" s="7"/>
      <c r="F9" s="7"/>
      <c r="G9" s="7"/>
      <c r="H9" s="7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</row>
    <row r="10" spans="1:43" ht="17.25">
      <c r="B10" s="24" t="s">
        <v>101</v>
      </c>
      <c r="C10" s="25"/>
      <c r="D10" s="26"/>
      <c r="E10" s="26"/>
      <c r="F10" s="26"/>
      <c r="G10" s="26"/>
      <c r="H10" s="26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</row>
    <row r="11" spans="1:43" ht="15.75" thickBot="1">
      <c r="B11" s="6"/>
      <c r="C11" s="6"/>
      <c r="D11" s="7"/>
      <c r="E11" s="7"/>
      <c r="F11" s="7"/>
      <c r="G11" s="7"/>
      <c r="H11" s="7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</row>
    <row r="12" spans="1:43" ht="45" customHeight="1" thickBot="1">
      <c r="A12" s="4"/>
      <c r="B12" s="122"/>
      <c r="C12" s="123" t="s">
        <v>102</v>
      </c>
      <c r="D12" s="124" t="s">
        <v>3</v>
      </c>
      <c r="E12" s="125"/>
      <c r="F12" s="125" t="s">
        <v>103</v>
      </c>
      <c r="G12" s="124" t="s">
        <v>104</v>
      </c>
      <c r="H12" s="124" t="s">
        <v>105</v>
      </c>
      <c r="I12" s="124" t="s">
        <v>106</v>
      </c>
      <c r="J12" s="124" t="s">
        <v>107</v>
      </c>
      <c r="K12" s="124" t="s">
        <v>66</v>
      </c>
      <c r="L12" s="124" t="s">
        <v>67</v>
      </c>
      <c r="M12" s="124" t="s">
        <v>68</v>
      </c>
      <c r="N12" s="124" t="s">
        <v>69</v>
      </c>
      <c r="O12" s="124" t="s">
        <v>70</v>
      </c>
      <c r="P12" s="124" t="s">
        <v>71</v>
      </c>
      <c r="Q12" s="124" t="s">
        <v>72</v>
      </c>
      <c r="R12" s="124" t="s">
        <v>73</v>
      </c>
      <c r="S12" s="124" t="s">
        <v>74</v>
      </c>
      <c r="T12" s="124" t="s">
        <v>108</v>
      </c>
      <c r="U12" s="124" t="s">
        <v>109</v>
      </c>
      <c r="V12" s="124" t="s">
        <v>110</v>
      </c>
      <c r="W12" s="124" t="s">
        <v>111</v>
      </c>
      <c r="X12" s="124" t="s">
        <v>112</v>
      </c>
      <c r="Y12" s="124" t="s">
        <v>113</v>
      </c>
      <c r="Z12" s="124" t="s">
        <v>121</v>
      </c>
      <c r="AA12" s="124" t="s">
        <v>122</v>
      </c>
      <c r="AB12" s="124" t="s">
        <v>123</v>
      </c>
      <c r="AC12" s="124" t="s">
        <v>124</v>
      </c>
      <c r="AD12" s="124" t="s">
        <v>125</v>
      </c>
      <c r="AE12" s="124" t="s">
        <v>126</v>
      </c>
      <c r="AF12" s="124" t="s">
        <v>127</v>
      </c>
      <c r="AG12" s="124" t="s">
        <v>128</v>
      </c>
      <c r="AH12" s="124" t="s">
        <v>129</v>
      </c>
      <c r="AI12" s="124" t="s">
        <v>130</v>
      </c>
      <c r="AJ12" s="124" t="s">
        <v>131</v>
      </c>
      <c r="AK12" s="124" t="s">
        <v>132</v>
      </c>
      <c r="AL12" s="124" t="s">
        <v>133</v>
      </c>
      <c r="AM12" s="124" t="s">
        <v>134</v>
      </c>
      <c r="AN12" s="124" t="s">
        <v>135</v>
      </c>
      <c r="AO12" s="124" t="s">
        <v>136</v>
      </c>
      <c r="AP12" s="126" t="s">
        <v>137</v>
      </c>
    </row>
    <row r="13" spans="1:43" ht="24.95" customHeight="1" thickTop="1">
      <c r="B13" s="120"/>
      <c r="C13" s="139" t="s">
        <v>414</v>
      </c>
      <c r="D13" s="140">
        <v>23000287</v>
      </c>
      <c r="E13" s="142"/>
      <c r="F13" s="141">
        <v>88.4</v>
      </c>
      <c r="G13" s="142" t="s">
        <v>404</v>
      </c>
      <c r="H13" s="142" t="s">
        <v>404</v>
      </c>
      <c r="I13" s="142" t="s">
        <v>419</v>
      </c>
      <c r="J13" s="142" t="s">
        <v>419</v>
      </c>
      <c r="K13" s="259" t="s">
        <v>420</v>
      </c>
      <c r="L13" s="141">
        <v>12.75</v>
      </c>
      <c r="M13" s="141" t="s">
        <v>420</v>
      </c>
      <c r="N13" s="143">
        <v>12.75</v>
      </c>
      <c r="O13" s="142" t="s">
        <v>421</v>
      </c>
      <c r="P13" s="143">
        <v>236.4</v>
      </c>
      <c r="Q13" s="143">
        <v>8.98</v>
      </c>
      <c r="R13" s="141">
        <v>22.39</v>
      </c>
      <c r="S13" s="143">
        <v>31.4</v>
      </c>
      <c r="T13" s="141">
        <v>6.41</v>
      </c>
      <c r="U13" s="142" t="s">
        <v>421</v>
      </c>
      <c r="V13" s="142" t="s">
        <v>421</v>
      </c>
      <c r="W13" s="141">
        <v>17.34</v>
      </c>
      <c r="X13" s="141">
        <v>6.91</v>
      </c>
      <c r="Y13" s="142" t="s">
        <v>422</v>
      </c>
      <c r="Z13" s="142" t="s">
        <v>421</v>
      </c>
      <c r="AA13" s="142" t="s">
        <v>421</v>
      </c>
      <c r="AB13" s="142" t="s">
        <v>421</v>
      </c>
      <c r="AC13" s="142" t="s">
        <v>421</v>
      </c>
      <c r="AD13" s="142" t="s">
        <v>421</v>
      </c>
      <c r="AE13" s="142" t="s">
        <v>421</v>
      </c>
      <c r="AF13" s="142" t="s">
        <v>421</v>
      </c>
      <c r="AG13" s="142" t="s">
        <v>421</v>
      </c>
      <c r="AH13" s="142" t="s">
        <v>421</v>
      </c>
      <c r="AI13" s="142" t="s">
        <v>421</v>
      </c>
      <c r="AJ13" s="142" t="s">
        <v>421</v>
      </c>
      <c r="AK13" s="142" t="s">
        <v>421</v>
      </c>
      <c r="AL13" s="142" t="s">
        <v>421</v>
      </c>
      <c r="AM13" s="142" t="s">
        <v>421</v>
      </c>
      <c r="AN13" s="142" t="s">
        <v>421</v>
      </c>
      <c r="AO13" s="142" t="s">
        <v>421</v>
      </c>
      <c r="AP13" s="144" t="s">
        <v>421</v>
      </c>
      <c r="AQ13" s="14"/>
    </row>
    <row r="14" spans="1:43" ht="24.95" customHeight="1">
      <c r="B14" s="120"/>
      <c r="C14" s="139" t="s">
        <v>415</v>
      </c>
      <c r="D14" s="140">
        <v>23000267</v>
      </c>
      <c r="E14" s="142"/>
      <c r="F14" s="141">
        <v>87.96</v>
      </c>
      <c r="G14" s="142" t="s">
        <v>404</v>
      </c>
      <c r="H14" s="142" t="s">
        <v>404</v>
      </c>
      <c r="I14" s="142" t="s">
        <v>419</v>
      </c>
      <c r="J14" s="142" t="s">
        <v>419</v>
      </c>
      <c r="K14" s="259">
        <v>72.3</v>
      </c>
      <c r="L14" s="141">
        <v>21.18</v>
      </c>
      <c r="M14" s="141" t="s">
        <v>420</v>
      </c>
      <c r="N14" s="143">
        <v>21.18</v>
      </c>
      <c r="O14" s="142" t="s">
        <v>421</v>
      </c>
      <c r="P14" s="143">
        <v>1246</v>
      </c>
      <c r="Q14" s="143">
        <v>10.8</v>
      </c>
      <c r="R14" s="141">
        <v>8.7899999999999991</v>
      </c>
      <c r="S14" s="143">
        <v>19.600000000000001</v>
      </c>
      <c r="T14" s="141">
        <v>12.59</v>
      </c>
      <c r="U14" s="142" t="s">
        <v>421</v>
      </c>
      <c r="V14" s="142" t="s">
        <v>421</v>
      </c>
      <c r="W14" s="141">
        <v>29.98</v>
      </c>
      <c r="X14" s="141">
        <v>12.44</v>
      </c>
      <c r="Y14" s="142" t="s">
        <v>422</v>
      </c>
      <c r="Z14" s="142" t="s">
        <v>421</v>
      </c>
      <c r="AA14" s="142" t="s">
        <v>421</v>
      </c>
      <c r="AB14" s="142" t="s">
        <v>421</v>
      </c>
      <c r="AC14" s="142" t="s">
        <v>421</v>
      </c>
      <c r="AD14" s="142" t="s">
        <v>421</v>
      </c>
      <c r="AE14" s="142" t="s">
        <v>421</v>
      </c>
      <c r="AF14" s="142" t="s">
        <v>421</v>
      </c>
      <c r="AG14" s="142" t="s">
        <v>421</v>
      </c>
      <c r="AH14" s="142" t="s">
        <v>421</v>
      </c>
      <c r="AI14" s="142" t="s">
        <v>421</v>
      </c>
      <c r="AJ14" s="142" t="s">
        <v>421</v>
      </c>
      <c r="AK14" s="142" t="s">
        <v>421</v>
      </c>
      <c r="AL14" s="142" t="s">
        <v>421</v>
      </c>
      <c r="AM14" s="142" t="s">
        <v>421</v>
      </c>
      <c r="AN14" s="142" t="s">
        <v>421</v>
      </c>
      <c r="AO14" s="142" t="s">
        <v>421</v>
      </c>
      <c r="AP14" s="144" t="s">
        <v>421</v>
      </c>
      <c r="AQ14" s="14"/>
    </row>
    <row r="15" spans="1:43" ht="24.95" customHeight="1">
      <c r="B15" s="120"/>
      <c r="C15" s="139" t="s">
        <v>479</v>
      </c>
      <c r="D15" s="140">
        <v>23000329</v>
      </c>
      <c r="E15" s="142"/>
      <c r="F15" s="141">
        <v>86.58</v>
      </c>
      <c r="G15" s="142" t="s">
        <v>404</v>
      </c>
      <c r="H15" s="142" t="s">
        <v>404</v>
      </c>
      <c r="I15" s="142" t="s">
        <v>419</v>
      </c>
      <c r="J15" s="142" t="s">
        <v>419</v>
      </c>
      <c r="K15" s="259" t="s">
        <v>420</v>
      </c>
      <c r="L15" s="141">
        <v>1222</v>
      </c>
      <c r="M15" s="141">
        <v>359.4</v>
      </c>
      <c r="N15" s="143">
        <v>1581</v>
      </c>
      <c r="O15" s="142" t="s">
        <v>421</v>
      </c>
      <c r="P15" s="143">
        <v>523.79999999999995</v>
      </c>
      <c r="Q15" s="143">
        <v>21.4</v>
      </c>
      <c r="R15" s="141">
        <v>45.46</v>
      </c>
      <c r="S15" s="143">
        <v>66.900000000000006</v>
      </c>
      <c r="T15" s="141">
        <v>88</v>
      </c>
      <c r="U15" s="142" t="s">
        <v>421</v>
      </c>
      <c r="V15" s="142" t="s">
        <v>421</v>
      </c>
      <c r="W15" s="141">
        <v>12.7</v>
      </c>
      <c r="X15" s="141">
        <v>11.85</v>
      </c>
      <c r="Y15" s="142" t="s">
        <v>422</v>
      </c>
      <c r="Z15" s="170"/>
      <c r="AA15" s="170"/>
      <c r="AB15" s="170"/>
      <c r="AC15" s="170"/>
      <c r="AD15" s="170"/>
      <c r="AE15" s="170"/>
      <c r="AF15" s="170"/>
      <c r="AG15" s="170"/>
      <c r="AH15" s="170"/>
      <c r="AI15" s="170"/>
      <c r="AJ15" s="170"/>
      <c r="AK15" s="170"/>
      <c r="AL15" s="170"/>
      <c r="AM15" s="170"/>
      <c r="AN15" s="170"/>
      <c r="AO15" s="170"/>
      <c r="AP15" s="171"/>
      <c r="AQ15" s="14"/>
    </row>
    <row r="16" spans="1:43" ht="24.95" customHeight="1">
      <c r="B16" s="120"/>
      <c r="C16" s="139" t="s">
        <v>479</v>
      </c>
      <c r="D16" s="140">
        <v>23000281</v>
      </c>
      <c r="E16" s="142"/>
      <c r="F16" s="141">
        <v>87.21</v>
      </c>
      <c r="G16" s="142" t="s">
        <v>404</v>
      </c>
      <c r="H16" s="142" t="s">
        <v>404</v>
      </c>
      <c r="I16" s="142" t="s">
        <v>419</v>
      </c>
      <c r="J16" s="142" t="s">
        <v>419</v>
      </c>
      <c r="K16" s="259">
        <v>24.67</v>
      </c>
      <c r="L16" s="141">
        <v>258.7</v>
      </c>
      <c r="M16" s="141">
        <v>42.67</v>
      </c>
      <c r="N16" s="143">
        <v>301.39999999999998</v>
      </c>
      <c r="O16" s="142" t="s">
        <v>421</v>
      </c>
      <c r="P16" s="143">
        <v>449.4</v>
      </c>
      <c r="Q16" s="143">
        <v>12.7</v>
      </c>
      <c r="R16" s="141">
        <v>25.15</v>
      </c>
      <c r="S16" s="143">
        <v>37.9</v>
      </c>
      <c r="T16" s="141">
        <v>23.98</v>
      </c>
      <c r="U16" s="142" t="s">
        <v>421</v>
      </c>
      <c r="V16" s="142" t="s">
        <v>421</v>
      </c>
      <c r="W16" s="141" t="s">
        <v>421</v>
      </c>
      <c r="X16" s="141" t="s">
        <v>421</v>
      </c>
      <c r="Y16" s="142" t="s">
        <v>422</v>
      </c>
      <c r="Z16" s="170"/>
      <c r="AA16" s="170"/>
      <c r="AB16" s="170"/>
      <c r="AC16" s="170"/>
      <c r="AD16" s="170"/>
      <c r="AE16" s="170"/>
      <c r="AF16" s="170"/>
      <c r="AG16" s="170"/>
      <c r="AH16" s="170"/>
      <c r="AI16" s="170"/>
      <c r="AJ16" s="170"/>
      <c r="AK16" s="170"/>
      <c r="AL16" s="170"/>
      <c r="AM16" s="170"/>
      <c r="AN16" s="170"/>
      <c r="AO16" s="170"/>
      <c r="AP16" s="171"/>
      <c r="AQ16" s="14"/>
    </row>
    <row r="17" spans="2:43" ht="24.95" customHeight="1">
      <c r="B17" s="120"/>
      <c r="C17" s="139" t="s">
        <v>479</v>
      </c>
      <c r="D17" s="140">
        <v>23000645</v>
      </c>
      <c r="E17" s="142"/>
      <c r="F17" s="141">
        <v>87.52</v>
      </c>
      <c r="G17" s="142" t="s">
        <v>404</v>
      </c>
      <c r="H17" s="142" t="s">
        <v>404</v>
      </c>
      <c r="I17" s="142" t="s">
        <v>419</v>
      </c>
      <c r="J17" s="142" t="s">
        <v>419</v>
      </c>
      <c r="K17" s="259">
        <v>46.43</v>
      </c>
      <c r="L17" s="141">
        <v>24.35</v>
      </c>
      <c r="M17" s="141" t="s">
        <v>420</v>
      </c>
      <c r="N17" s="143">
        <v>24.35</v>
      </c>
      <c r="O17" s="142" t="s">
        <v>421</v>
      </c>
      <c r="P17" s="143">
        <v>747</v>
      </c>
      <c r="Q17" s="143" t="s">
        <v>477</v>
      </c>
      <c r="R17" s="141">
        <v>12.63</v>
      </c>
      <c r="S17" s="143">
        <v>12.6</v>
      </c>
      <c r="T17" s="141">
        <v>27.37</v>
      </c>
      <c r="U17" s="142" t="s">
        <v>421</v>
      </c>
      <c r="V17" s="142" t="s">
        <v>421</v>
      </c>
      <c r="W17" s="141" t="s">
        <v>421</v>
      </c>
      <c r="X17" s="141">
        <v>5.1689999999999996</v>
      </c>
      <c r="Y17" s="142" t="s">
        <v>422</v>
      </c>
      <c r="Z17" s="170"/>
      <c r="AA17" s="170"/>
      <c r="AB17" s="170"/>
      <c r="AC17" s="170"/>
      <c r="AD17" s="170"/>
      <c r="AE17" s="170"/>
      <c r="AF17" s="170"/>
      <c r="AG17" s="170"/>
      <c r="AH17" s="170"/>
      <c r="AI17" s="170"/>
      <c r="AJ17" s="170"/>
      <c r="AK17" s="170"/>
      <c r="AL17" s="170"/>
      <c r="AM17" s="170"/>
      <c r="AN17" s="170"/>
      <c r="AO17" s="170"/>
      <c r="AP17" s="171"/>
      <c r="AQ17" s="14"/>
    </row>
    <row r="18" spans="2:43" ht="24.95" customHeight="1">
      <c r="B18" s="120"/>
      <c r="C18" s="139" t="s">
        <v>479</v>
      </c>
      <c r="D18" s="140">
        <v>23000195</v>
      </c>
      <c r="E18" s="142"/>
      <c r="F18" s="141">
        <v>86.73</v>
      </c>
      <c r="G18" s="142" t="s">
        <v>404</v>
      </c>
      <c r="H18" s="142" t="s">
        <v>404</v>
      </c>
      <c r="I18" s="142" t="s">
        <v>419</v>
      </c>
      <c r="J18" s="142" t="s">
        <v>419</v>
      </c>
      <c r="K18" s="259">
        <v>149.1</v>
      </c>
      <c r="L18" s="141">
        <v>125.3</v>
      </c>
      <c r="M18" s="141">
        <v>48.02</v>
      </c>
      <c r="N18" s="143">
        <v>173.3</v>
      </c>
      <c r="O18" s="142" t="s">
        <v>421</v>
      </c>
      <c r="P18" s="143">
        <v>3614</v>
      </c>
      <c r="Q18" s="143">
        <v>29.7</v>
      </c>
      <c r="R18" s="141">
        <v>86.4</v>
      </c>
      <c r="S18" s="143">
        <v>116</v>
      </c>
      <c r="T18" s="141">
        <v>24.99</v>
      </c>
      <c r="U18" s="142" t="s">
        <v>421</v>
      </c>
      <c r="V18" s="142" t="s">
        <v>421</v>
      </c>
      <c r="W18" s="141" t="s">
        <v>421</v>
      </c>
      <c r="X18" s="141" t="s">
        <v>421</v>
      </c>
      <c r="Y18" s="142" t="s">
        <v>422</v>
      </c>
      <c r="Z18" s="170"/>
      <c r="AA18" s="170"/>
      <c r="AB18" s="170"/>
      <c r="AC18" s="170"/>
      <c r="AD18" s="170"/>
      <c r="AE18" s="170"/>
      <c r="AF18" s="170"/>
      <c r="AG18" s="170"/>
      <c r="AH18" s="170"/>
      <c r="AI18" s="170"/>
      <c r="AJ18" s="170"/>
      <c r="AK18" s="170"/>
      <c r="AL18" s="170"/>
      <c r="AM18" s="170"/>
      <c r="AN18" s="170"/>
      <c r="AO18" s="170"/>
      <c r="AP18" s="171"/>
      <c r="AQ18" s="14"/>
    </row>
    <row r="19" spans="2:43" ht="24.95" customHeight="1">
      <c r="B19" s="120"/>
      <c r="C19" s="139" t="s">
        <v>486</v>
      </c>
      <c r="D19" s="140">
        <v>23000151</v>
      </c>
      <c r="E19" s="142"/>
      <c r="F19" s="141">
        <v>85.52</v>
      </c>
      <c r="G19" s="142" t="s">
        <v>404</v>
      </c>
      <c r="H19" s="142" t="s">
        <v>404</v>
      </c>
      <c r="I19" s="142" t="s">
        <v>419</v>
      </c>
      <c r="J19" s="142" t="s">
        <v>419</v>
      </c>
      <c r="K19" s="259" t="s">
        <v>420</v>
      </c>
      <c r="L19" s="141" t="s">
        <v>475</v>
      </c>
      <c r="M19" s="142" t="s">
        <v>420</v>
      </c>
      <c r="N19" s="140">
        <v>0</v>
      </c>
      <c r="O19" s="142" t="s">
        <v>421</v>
      </c>
      <c r="P19" s="142" t="s">
        <v>476</v>
      </c>
      <c r="Q19" s="142" t="s">
        <v>477</v>
      </c>
      <c r="R19" s="142" t="s">
        <v>421</v>
      </c>
      <c r="S19" s="140">
        <v>0</v>
      </c>
      <c r="T19" s="142" t="s">
        <v>421</v>
      </c>
      <c r="U19" s="142" t="s">
        <v>421</v>
      </c>
      <c r="V19" s="142" t="s">
        <v>421</v>
      </c>
      <c r="W19" s="142" t="s">
        <v>421</v>
      </c>
      <c r="X19" s="142" t="s">
        <v>421</v>
      </c>
      <c r="Y19" s="142" t="s">
        <v>422</v>
      </c>
      <c r="Z19" s="142" t="s">
        <v>421</v>
      </c>
      <c r="AA19" s="142" t="s">
        <v>421</v>
      </c>
      <c r="AB19" s="142" t="s">
        <v>421</v>
      </c>
      <c r="AC19" s="142" t="s">
        <v>421</v>
      </c>
      <c r="AD19" s="142" t="s">
        <v>421</v>
      </c>
      <c r="AE19" s="142" t="s">
        <v>421</v>
      </c>
      <c r="AF19" s="142" t="s">
        <v>421</v>
      </c>
      <c r="AG19" s="142" t="s">
        <v>421</v>
      </c>
      <c r="AH19" s="142" t="s">
        <v>421</v>
      </c>
      <c r="AI19" s="142" t="s">
        <v>421</v>
      </c>
      <c r="AJ19" s="142" t="s">
        <v>421</v>
      </c>
      <c r="AK19" s="142" t="s">
        <v>421</v>
      </c>
      <c r="AL19" s="142" t="s">
        <v>421</v>
      </c>
      <c r="AM19" s="142" t="s">
        <v>421</v>
      </c>
      <c r="AN19" s="142" t="s">
        <v>421</v>
      </c>
      <c r="AO19" s="142" t="s">
        <v>421</v>
      </c>
      <c r="AP19" s="144" t="s">
        <v>421</v>
      </c>
      <c r="AQ19" s="14"/>
    </row>
    <row r="20" spans="2:43" ht="24.95" customHeight="1">
      <c r="B20" s="120"/>
      <c r="C20" s="139" t="s">
        <v>483</v>
      </c>
      <c r="D20" s="140">
        <v>23000176</v>
      </c>
      <c r="E20" s="142"/>
      <c r="F20" s="141">
        <v>89.02</v>
      </c>
      <c r="G20" s="142" t="s">
        <v>404</v>
      </c>
      <c r="H20" s="142" t="s">
        <v>404</v>
      </c>
      <c r="I20" s="142" t="s">
        <v>419</v>
      </c>
      <c r="J20" s="142" t="s">
        <v>419</v>
      </c>
      <c r="K20" s="259" t="s">
        <v>420</v>
      </c>
      <c r="L20" s="141" t="s">
        <v>475</v>
      </c>
      <c r="M20" s="141" t="s">
        <v>420</v>
      </c>
      <c r="N20" s="140">
        <v>0</v>
      </c>
      <c r="O20" s="142" t="s">
        <v>421</v>
      </c>
      <c r="P20" s="143">
        <v>62.3</v>
      </c>
      <c r="Q20" s="143">
        <v>5.37</v>
      </c>
      <c r="R20" s="141">
        <v>24.26</v>
      </c>
      <c r="S20" s="143">
        <v>29.6</v>
      </c>
      <c r="T20" s="141">
        <v>117.1</v>
      </c>
      <c r="U20" s="141">
        <v>17.809999999999999</v>
      </c>
      <c r="V20" s="143">
        <v>112.1</v>
      </c>
      <c r="W20" s="141">
        <v>674.9</v>
      </c>
      <c r="X20" s="141">
        <v>415.5</v>
      </c>
      <c r="Y20" s="142" t="s">
        <v>422</v>
      </c>
      <c r="Z20" s="142" t="s">
        <v>421</v>
      </c>
      <c r="AA20" s="142" t="s">
        <v>421</v>
      </c>
      <c r="AB20" s="142" t="s">
        <v>421</v>
      </c>
      <c r="AC20" s="142" t="s">
        <v>421</v>
      </c>
      <c r="AD20" s="142" t="s">
        <v>421</v>
      </c>
      <c r="AE20" s="142" t="s">
        <v>421</v>
      </c>
      <c r="AF20" s="142" t="s">
        <v>421</v>
      </c>
      <c r="AG20" s="142" t="s">
        <v>421</v>
      </c>
      <c r="AH20" s="142" t="s">
        <v>421</v>
      </c>
      <c r="AI20" s="142" t="s">
        <v>421</v>
      </c>
      <c r="AJ20" s="142" t="s">
        <v>421</v>
      </c>
      <c r="AK20" s="142" t="s">
        <v>421</v>
      </c>
      <c r="AL20" s="142" t="s">
        <v>421</v>
      </c>
      <c r="AM20" s="142" t="s">
        <v>421</v>
      </c>
      <c r="AN20" s="142" t="s">
        <v>421</v>
      </c>
      <c r="AO20" s="142" t="s">
        <v>421</v>
      </c>
      <c r="AP20" s="144" t="s">
        <v>421</v>
      </c>
      <c r="AQ20" s="14"/>
    </row>
    <row r="21" spans="2:43" ht="24.95" customHeight="1">
      <c r="B21" s="120"/>
      <c r="C21" s="139" t="s">
        <v>485</v>
      </c>
      <c r="D21" s="140">
        <v>23000158</v>
      </c>
      <c r="E21" s="142"/>
      <c r="F21" s="141">
        <v>93.04</v>
      </c>
      <c r="G21" s="142" t="s">
        <v>404</v>
      </c>
      <c r="H21" s="142" t="s">
        <v>404</v>
      </c>
      <c r="I21" s="142" t="s">
        <v>419</v>
      </c>
      <c r="J21" s="142" t="s">
        <v>419</v>
      </c>
      <c r="K21" s="259" t="s">
        <v>420</v>
      </c>
      <c r="L21" s="141" t="s">
        <v>475</v>
      </c>
      <c r="M21" s="142" t="s">
        <v>420</v>
      </c>
      <c r="N21" s="140">
        <v>0</v>
      </c>
      <c r="O21" s="142" t="s">
        <v>421</v>
      </c>
      <c r="P21" s="142" t="s">
        <v>476</v>
      </c>
      <c r="Q21" s="142" t="s">
        <v>477</v>
      </c>
      <c r="R21" s="142" t="s">
        <v>421</v>
      </c>
      <c r="S21" s="140">
        <v>0</v>
      </c>
      <c r="T21" s="142" t="s">
        <v>421</v>
      </c>
      <c r="U21" s="142" t="s">
        <v>421</v>
      </c>
      <c r="V21" s="142" t="s">
        <v>421</v>
      </c>
      <c r="W21" s="141">
        <v>10.43</v>
      </c>
      <c r="X21" s="141">
        <v>15.33</v>
      </c>
      <c r="Y21" s="142" t="s">
        <v>422</v>
      </c>
      <c r="Z21" s="170"/>
      <c r="AA21" s="170"/>
      <c r="AB21" s="170"/>
      <c r="AC21" s="170"/>
      <c r="AD21" s="170"/>
      <c r="AE21" s="170"/>
      <c r="AF21" s="170"/>
      <c r="AG21" s="170"/>
      <c r="AH21" s="170"/>
      <c r="AI21" s="170"/>
      <c r="AJ21" s="170"/>
      <c r="AK21" s="170"/>
      <c r="AL21" s="170"/>
      <c r="AM21" s="170"/>
      <c r="AN21" s="170"/>
      <c r="AO21" s="170"/>
      <c r="AP21" s="171"/>
      <c r="AQ21" s="14"/>
    </row>
    <row r="22" spans="2:43" ht="24.95" customHeight="1">
      <c r="B22" s="120"/>
      <c r="C22" s="139" t="s">
        <v>478</v>
      </c>
      <c r="D22" s="140">
        <v>23000411</v>
      </c>
      <c r="E22" s="142"/>
      <c r="F22" s="141">
        <v>88.8</v>
      </c>
      <c r="G22" s="142" t="s">
        <v>404</v>
      </c>
      <c r="H22" s="142" t="s">
        <v>404</v>
      </c>
      <c r="I22" s="142" t="s">
        <v>419</v>
      </c>
      <c r="J22" s="142" t="s">
        <v>419</v>
      </c>
      <c r="K22" s="259" t="s">
        <v>420</v>
      </c>
      <c r="L22" s="142" t="s">
        <v>475</v>
      </c>
      <c r="M22" s="142" t="s">
        <v>420</v>
      </c>
      <c r="N22" s="140">
        <v>0</v>
      </c>
      <c r="O22" s="142" t="s">
        <v>421</v>
      </c>
      <c r="P22" s="142" t="s">
        <v>476</v>
      </c>
      <c r="Q22" s="142" t="s">
        <v>477</v>
      </c>
      <c r="R22" s="141" t="s">
        <v>421</v>
      </c>
      <c r="S22" s="143">
        <v>0</v>
      </c>
      <c r="T22" s="142" t="s">
        <v>421</v>
      </c>
      <c r="U22" s="142" t="s">
        <v>421</v>
      </c>
      <c r="V22" s="142" t="s">
        <v>421</v>
      </c>
      <c r="W22" s="141">
        <v>10.9</v>
      </c>
      <c r="X22" s="141">
        <v>13.46</v>
      </c>
      <c r="Y22" s="142" t="s">
        <v>422</v>
      </c>
      <c r="Z22" s="170"/>
      <c r="AA22" s="170"/>
      <c r="AB22" s="170"/>
      <c r="AC22" s="170"/>
      <c r="AD22" s="170"/>
      <c r="AE22" s="170"/>
      <c r="AF22" s="170"/>
      <c r="AG22" s="170"/>
      <c r="AH22" s="170"/>
      <c r="AI22" s="170"/>
      <c r="AJ22" s="170"/>
      <c r="AK22" s="170"/>
      <c r="AL22" s="170"/>
      <c r="AM22" s="170"/>
      <c r="AN22" s="170"/>
      <c r="AO22" s="170"/>
      <c r="AP22" s="171"/>
      <c r="AQ22" s="14"/>
    </row>
    <row r="23" spans="2:43" ht="24.95" customHeight="1" thickBot="1">
      <c r="B23" s="121"/>
      <c r="C23" s="145" t="s">
        <v>474</v>
      </c>
      <c r="D23" s="146">
        <v>23000350</v>
      </c>
      <c r="E23" s="148"/>
      <c r="F23" s="147">
        <v>86.3</v>
      </c>
      <c r="G23" s="148" t="s">
        <v>404</v>
      </c>
      <c r="H23" s="148" t="s">
        <v>404</v>
      </c>
      <c r="I23" s="148" t="s">
        <v>419</v>
      </c>
      <c r="J23" s="148" t="s">
        <v>419</v>
      </c>
      <c r="K23" s="260" t="s">
        <v>420</v>
      </c>
      <c r="L23" s="148" t="s">
        <v>475</v>
      </c>
      <c r="M23" s="148" t="s">
        <v>420</v>
      </c>
      <c r="N23" s="146">
        <v>0</v>
      </c>
      <c r="O23" s="148" t="s">
        <v>421</v>
      </c>
      <c r="P23" s="148" t="s">
        <v>476</v>
      </c>
      <c r="Q23" s="148" t="s">
        <v>477</v>
      </c>
      <c r="R23" s="147">
        <v>7.76</v>
      </c>
      <c r="S23" s="172">
        <v>7.76</v>
      </c>
      <c r="T23" s="148" t="s">
        <v>421</v>
      </c>
      <c r="U23" s="148" t="s">
        <v>421</v>
      </c>
      <c r="V23" s="148" t="s">
        <v>421</v>
      </c>
      <c r="W23" s="147">
        <v>29.96</v>
      </c>
      <c r="X23" s="147">
        <v>19.14</v>
      </c>
      <c r="Y23" s="148" t="s">
        <v>422</v>
      </c>
      <c r="Z23" s="148" t="s">
        <v>421</v>
      </c>
      <c r="AA23" s="148" t="s">
        <v>421</v>
      </c>
      <c r="AB23" s="148" t="s">
        <v>421</v>
      </c>
      <c r="AC23" s="148" t="s">
        <v>421</v>
      </c>
      <c r="AD23" s="147">
        <v>54.25</v>
      </c>
      <c r="AE23" s="147">
        <v>28.23</v>
      </c>
      <c r="AF23" s="147" t="s">
        <v>421</v>
      </c>
      <c r="AG23" s="147" t="s">
        <v>421</v>
      </c>
      <c r="AH23" s="147">
        <v>113</v>
      </c>
      <c r="AI23" s="147">
        <v>56.57</v>
      </c>
      <c r="AJ23" s="147">
        <v>50.45</v>
      </c>
      <c r="AK23" s="147">
        <v>46.58</v>
      </c>
      <c r="AL23" s="147" t="s">
        <v>421</v>
      </c>
      <c r="AM23" s="147" t="s">
        <v>421</v>
      </c>
      <c r="AN23" s="147" t="s">
        <v>421</v>
      </c>
      <c r="AO23" s="147" t="s">
        <v>421</v>
      </c>
      <c r="AP23" s="261" t="s">
        <v>421</v>
      </c>
      <c r="AQ23" s="14"/>
    </row>
    <row r="24" spans="2:43">
      <c r="AD24" s="258"/>
    </row>
  </sheetData>
  <sheetProtection algorithmName="SHA-512" hashValue="+Ep53/n6nTjNN/iWKHSc+TicHEsr6cyKJAt0vXXyYfcM7AqqQ/Oa5DBGHWSnBg9299nB7WBNI2jLQKPWrQIbyQ==" saltValue="hJnMpT7Tj8MIzbeE4WZUFQ==" spinCount="100000" sheet="1" objects="1" scenarios="1"/>
  <sortState xmlns:xlrd2="http://schemas.microsoft.com/office/spreadsheetml/2017/richdata2" ref="A13:AQ23">
    <sortCondition ref="C13:C23"/>
  </sortState>
  <mergeCells count="12">
    <mergeCell ref="D7:E7"/>
    <mergeCell ref="F7:G7"/>
    <mergeCell ref="D4:E4"/>
    <mergeCell ref="F4:G4"/>
    <mergeCell ref="H4:I4"/>
    <mergeCell ref="D5:E5"/>
    <mergeCell ref="F5:G5"/>
    <mergeCell ref="D6:E6"/>
    <mergeCell ref="F6:G6"/>
    <mergeCell ref="H5:I5"/>
    <mergeCell ref="H6:I6"/>
    <mergeCell ref="H7:I7"/>
  </mergeCells>
  <pageMargins left="0.7" right="0.7" top="0.78740157499999996" bottom="0.78740157499999996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5</vt:i4>
      </vt:variant>
    </vt:vector>
  </HeadingPairs>
  <TitlesOfParts>
    <vt:vector size="5" baseType="lpstr">
      <vt:lpstr>Nedodržení deklarovaných znaků</vt:lpstr>
      <vt:lpstr>Nedodržení limitů nežádoucích l</vt:lpstr>
      <vt:lpstr>Krmné suroviny</vt:lpstr>
      <vt:lpstr>PAP, GMO</vt:lpstr>
      <vt:lpstr>Mykotoxiny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61073</dc:creator>
  <cp:lastModifiedBy>Hlavová Zora</cp:lastModifiedBy>
  <dcterms:created xsi:type="dcterms:W3CDTF">2013-10-10T11:46:21Z</dcterms:created>
  <dcterms:modified xsi:type="dcterms:W3CDTF">2023-05-15T07:49:41Z</dcterms:modified>
</cp:coreProperties>
</file>