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601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ukzuz-my.sharepoint.com/personal/10796_ukzuz_cz/Documents/Documents/Od Ivy/Filtrování/2023/"/>
    </mc:Choice>
  </mc:AlternateContent>
  <xr:revisionPtr revIDLastSave="5675" documentId="8_{3EA6B626-78C8-4FC3-8099-FB2E992CD37C}" xr6:coauthVersionLast="47" xr6:coauthVersionMax="47" xr10:uidLastSave="{B9FEDE86-665C-4F6F-8AFB-E5B1EC6D9AFA}"/>
  <workbookProtection workbookAlgorithmName="SHA-512" workbookHashValue="q+f4zZxjyOs+hfFXU5woQeZxcIngN2o1JAx83rDHIRfzWvQzTYN8xinXDKPHqo0dyWMkL9cskhSUstL+Jj9CVQ==" workbookSaltValue="EkgNGVWYM/AeJs929mByag==" workbookSpinCount="100000" lockStructure="1"/>
  <bookViews>
    <workbookView xWindow="-120" yWindow="-120" windowWidth="24240" windowHeight="13140" xr2:uid="{00000000-000D-0000-FFFF-FFFF00000000}"/>
  </bookViews>
  <sheets>
    <sheet name="Nedodržení deklarovaných znaků" sheetId="1" r:id="rId1"/>
    <sheet name="Nedodržení limitů nežádoucích l" sheetId="2" r:id="rId2"/>
    <sheet name="Krmné suroviny" sheetId="3" r:id="rId3"/>
    <sheet name="PAP, GMO" sheetId="4" r:id="rId4"/>
    <sheet name="Mykotoxiny" sheetId="5" r:id="rId5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CW99" i="2" l="1"/>
  <c r="CX101" i="2"/>
  <c r="CW101" i="2"/>
  <c r="CV101" i="2"/>
  <c r="CO101" i="2"/>
  <c r="CN101" i="2"/>
  <c r="CM101" i="2"/>
  <c r="CX100" i="2"/>
  <c r="CW100" i="2"/>
  <c r="CV100" i="2"/>
  <c r="CO100" i="2"/>
  <c r="CN100" i="2"/>
  <c r="CM100" i="2"/>
  <c r="CX99" i="2"/>
  <c r="CV99" i="2"/>
  <c r="CO99" i="2"/>
  <c r="CN99" i="2"/>
  <c r="CM99" i="2"/>
  <c r="C65" i="2" l="1"/>
  <c r="D65" i="2"/>
  <c r="C66" i="2"/>
  <c r="D66" i="2"/>
  <c r="C67" i="2"/>
  <c r="D67" i="2"/>
  <c r="Q38" i="1" l="1"/>
  <c r="Q39" i="1"/>
  <c r="Q40" i="1"/>
  <c r="V29" i="1"/>
  <c r="W29" i="1"/>
  <c r="Y29" i="1"/>
  <c r="Z29" i="1"/>
  <c r="AA29" i="1"/>
  <c r="AB29" i="1"/>
  <c r="V30" i="1"/>
  <c r="W30" i="1"/>
  <c r="Y30" i="1"/>
  <c r="Z30" i="1"/>
  <c r="AA30" i="1"/>
  <c r="AB30" i="1"/>
  <c r="V31" i="1"/>
  <c r="W31" i="1"/>
  <c r="Y31" i="1"/>
  <c r="Z31" i="1"/>
  <c r="AA31" i="1"/>
  <c r="AB31" i="1"/>
  <c r="T29" i="1"/>
  <c r="U29" i="1"/>
  <c r="T30" i="1"/>
  <c r="U30" i="1"/>
  <c r="T31" i="1"/>
  <c r="U31" i="1"/>
  <c r="P18" i="1"/>
  <c r="P19" i="1"/>
  <c r="P20" i="1"/>
  <c r="M8" i="1"/>
  <c r="N8" i="1"/>
  <c r="R8" i="1"/>
  <c r="S8" i="1"/>
  <c r="M9" i="1"/>
  <c r="N9" i="1"/>
  <c r="R9" i="1"/>
  <c r="S9" i="1"/>
  <c r="M10" i="1"/>
  <c r="N10" i="1"/>
  <c r="R10" i="1"/>
  <c r="S10" i="1"/>
  <c r="C8" i="1"/>
  <c r="D8" i="1"/>
  <c r="E8" i="1"/>
  <c r="F8" i="1"/>
  <c r="G8" i="1"/>
  <c r="L8" i="1"/>
  <c r="C9" i="1"/>
  <c r="D9" i="1"/>
  <c r="E9" i="1"/>
  <c r="F9" i="1"/>
  <c r="G9" i="1"/>
  <c r="L9" i="1"/>
  <c r="C10" i="1"/>
  <c r="D10" i="1"/>
  <c r="E10" i="1"/>
  <c r="F10" i="1"/>
  <c r="G10" i="1"/>
  <c r="L10" i="1"/>
  <c r="K32" i="2"/>
  <c r="K33" i="2"/>
  <c r="K34" i="2"/>
  <c r="C46" i="1" l="1"/>
  <c r="D46" i="1"/>
  <c r="E46" i="1"/>
  <c r="F46" i="1"/>
  <c r="G46" i="1"/>
  <c r="H46" i="1"/>
  <c r="I46" i="1"/>
  <c r="J46" i="1"/>
  <c r="C47" i="1"/>
  <c r="D47" i="1"/>
  <c r="E47" i="1"/>
  <c r="F47" i="1"/>
  <c r="G47" i="1"/>
  <c r="H47" i="1"/>
  <c r="I47" i="1"/>
  <c r="J47" i="1"/>
  <c r="C48" i="1"/>
  <c r="D48" i="1"/>
  <c r="E48" i="1"/>
  <c r="F48" i="1"/>
  <c r="G48" i="1"/>
  <c r="H48" i="1"/>
  <c r="I48" i="1"/>
  <c r="J48" i="1"/>
  <c r="C59" i="1" l="1"/>
  <c r="E59" i="1"/>
  <c r="F59" i="1"/>
  <c r="G59" i="1"/>
  <c r="H59" i="1"/>
  <c r="C60" i="1"/>
  <c r="E60" i="1"/>
  <c r="F60" i="1"/>
  <c r="G60" i="1"/>
  <c r="H60" i="1"/>
  <c r="C61" i="1"/>
  <c r="E61" i="1"/>
  <c r="F61" i="1"/>
  <c r="G61" i="1"/>
  <c r="H61" i="1"/>
  <c r="M38" i="1"/>
  <c r="N38" i="1"/>
  <c r="O38" i="1"/>
  <c r="P38" i="1"/>
  <c r="M39" i="1"/>
  <c r="N39" i="1"/>
  <c r="O39" i="1"/>
  <c r="P39" i="1"/>
  <c r="M40" i="1"/>
  <c r="N40" i="1"/>
  <c r="O40" i="1"/>
  <c r="P40" i="1"/>
  <c r="J38" i="1"/>
  <c r="K38" i="1"/>
  <c r="J39" i="1"/>
  <c r="K39" i="1"/>
  <c r="J40" i="1"/>
  <c r="K40" i="1"/>
  <c r="E38" i="1"/>
  <c r="E39" i="1"/>
  <c r="E40" i="1"/>
  <c r="N29" i="1"/>
  <c r="N30" i="1"/>
  <c r="N31" i="1"/>
  <c r="H29" i="1"/>
  <c r="I29" i="1"/>
  <c r="H30" i="1"/>
  <c r="I30" i="1"/>
  <c r="H31" i="1"/>
  <c r="I31" i="1"/>
  <c r="K18" i="1"/>
  <c r="K19" i="1"/>
  <c r="K20" i="1"/>
  <c r="H18" i="1"/>
  <c r="H19" i="1"/>
  <c r="H20" i="1"/>
  <c r="AM99" i="2"/>
  <c r="AN99" i="2"/>
  <c r="AO99" i="2"/>
  <c r="AP99" i="2"/>
  <c r="BA99" i="2"/>
  <c r="BB99" i="2"/>
  <c r="BC99" i="2"/>
  <c r="BE99" i="2"/>
  <c r="BH99" i="2"/>
  <c r="BI99" i="2"/>
  <c r="AM100" i="2"/>
  <c r="AN100" i="2"/>
  <c r="AO100" i="2"/>
  <c r="AP100" i="2"/>
  <c r="BA100" i="2"/>
  <c r="BB100" i="2"/>
  <c r="BC100" i="2"/>
  <c r="BD100" i="2"/>
  <c r="BE100" i="2"/>
  <c r="BH100" i="2"/>
  <c r="BI100" i="2"/>
  <c r="AM101" i="2"/>
  <c r="AN101" i="2"/>
  <c r="AO101" i="2"/>
  <c r="AP101" i="2"/>
  <c r="BA101" i="2"/>
  <c r="BB101" i="2"/>
  <c r="BC101" i="2"/>
  <c r="BD101" i="2"/>
  <c r="BE101" i="2"/>
  <c r="BH101" i="2"/>
  <c r="BI101" i="2"/>
  <c r="C51" i="2"/>
  <c r="F51" i="2"/>
  <c r="G51" i="2"/>
  <c r="H51" i="2"/>
  <c r="I51" i="2"/>
  <c r="C52" i="2"/>
  <c r="F52" i="2"/>
  <c r="G52" i="2"/>
  <c r="H52" i="2"/>
  <c r="I52" i="2"/>
  <c r="C53" i="2"/>
  <c r="F53" i="2"/>
  <c r="G53" i="2"/>
  <c r="H53" i="2"/>
  <c r="I53" i="2"/>
  <c r="C32" i="2"/>
  <c r="D32" i="2"/>
  <c r="E32" i="2"/>
  <c r="F32" i="2"/>
  <c r="G32" i="2"/>
  <c r="H32" i="2"/>
  <c r="I32" i="2"/>
  <c r="J32" i="2"/>
  <c r="C33" i="2"/>
  <c r="D33" i="2"/>
  <c r="E33" i="2"/>
  <c r="F33" i="2"/>
  <c r="G33" i="2"/>
  <c r="H33" i="2"/>
  <c r="I33" i="2"/>
  <c r="J33" i="2"/>
  <c r="C34" i="2"/>
  <c r="D34" i="2"/>
  <c r="E34" i="2"/>
  <c r="F34" i="2"/>
  <c r="G34" i="2"/>
  <c r="H34" i="2"/>
  <c r="I34" i="2"/>
  <c r="J34" i="2"/>
  <c r="H17" i="2"/>
  <c r="I17" i="2"/>
  <c r="J17" i="2"/>
  <c r="K17" i="2"/>
  <c r="L17" i="2"/>
  <c r="Q17" i="2"/>
  <c r="H18" i="2"/>
  <c r="I18" i="2"/>
  <c r="J18" i="2"/>
  <c r="K18" i="2"/>
  <c r="L18" i="2"/>
  <c r="Q18" i="2"/>
  <c r="H19" i="2"/>
  <c r="I19" i="2"/>
  <c r="J19" i="2"/>
  <c r="K19" i="2"/>
  <c r="L19" i="2"/>
  <c r="Q19" i="2"/>
  <c r="G17" i="2"/>
  <c r="G18" i="2"/>
  <c r="G19" i="2"/>
  <c r="C17" i="2"/>
  <c r="D17" i="2"/>
  <c r="E17" i="2"/>
  <c r="F17" i="2"/>
  <c r="C18" i="2"/>
  <c r="D18" i="2"/>
  <c r="E18" i="2"/>
  <c r="F18" i="2"/>
  <c r="C19" i="2"/>
  <c r="D19" i="2"/>
  <c r="E19" i="2"/>
  <c r="F19" i="2"/>
  <c r="C99" i="2" l="1"/>
  <c r="C100" i="2"/>
  <c r="C101" i="2"/>
  <c r="L38" i="1" l="1"/>
  <c r="L39" i="1"/>
  <c r="L40" i="1"/>
  <c r="R29" i="1"/>
  <c r="R30" i="1"/>
  <c r="R31" i="1"/>
  <c r="F38" i="1" l="1"/>
  <c r="G38" i="1"/>
  <c r="F39" i="1"/>
  <c r="G39" i="1"/>
  <c r="F40" i="1"/>
  <c r="G40" i="1"/>
  <c r="G29" i="1"/>
  <c r="J29" i="1"/>
  <c r="G30" i="1"/>
  <c r="J30" i="1"/>
  <c r="G31" i="1"/>
  <c r="J31" i="1"/>
  <c r="J18" i="1"/>
  <c r="J19" i="1"/>
  <c r="J20" i="1"/>
  <c r="G18" i="1"/>
  <c r="G19" i="1"/>
  <c r="G20" i="1"/>
  <c r="M29" i="1" l="1"/>
  <c r="P29" i="1"/>
  <c r="Q29" i="1"/>
  <c r="M30" i="1"/>
  <c r="P30" i="1"/>
  <c r="Q30" i="1"/>
  <c r="M31" i="1"/>
  <c r="P31" i="1"/>
  <c r="Q31" i="1"/>
  <c r="C38" i="1" l="1"/>
  <c r="D38" i="1"/>
  <c r="C39" i="1"/>
  <c r="D39" i="1"/>
  <c r="C40" i="1"/>
  <c r="D40" i="1"/>
  <c r="C29" i="1"/>
  <c r="E29" i="1"/>
  <c r="F29" i="1"/>
  <c r="K29" i="1"/>
  <c r="L29" i="1"/>
  <c r="C30" i="1"/>
  <c r="E30" i="1"/>
  <c r="F30" i="1"/>
  <c r="K30" i="1"/>
  <c r="L30" i="1"/>
  <c r="C31" i="1"/>
  <c r="E31" i="1"/>
  <c r="F31" i="1"/>
  <c r="K31" i="1"/>
  <c r="L31" i="1"/>
  <c r="C18" i="1"/>
  <c r="D18" i="1"/>
  <c r="E18" i="1"/>
  <c r="F18" i="1"/>
  <c r="I18" i="1"/>
  <c r="C19" i="1"/>
  <c r="D19" i="1"/>
  <c r="E19" i="1"/>
  <c r="F19" i="1"/>
  <c r="I19" i="1"/>
  <c r="C20" i="1"/>
  <c r="D20" i="1"/>
  <c r="E20" i="1"/>
  <c r="F20" i="1"/>
  <c r="I20" i="1"/>
</calcChain>
</file>

<file path=xl/sharedStrings.xml><?xml version="1.0" encoding="utf-8"?>
<sst xmlns="http://schemas.openxmlformats.org/spreadsheetml/2006/main" count="1330" uniqueCount="455">
  <si>
    <t>Minimum</t>
  </si>
  <si>
    <t>Maximum</t>
  </si>
  <si>
    <t>Medián</t>
  </si>
  <si>
    <t>Číslo PoKZ</t>
  </si>
  <si>
    <t>SKOT</t>
  </si>
  <si>
    <t>DRŮBEŽ</t>
  </si>
  <si>
    <t>PRASATA</t>
  </si>
  <si>
    <t>DOPLŇKOVÉ LÁTKY, PREMIXY</t>
  </si>
  <si>
    <t xml:space="preserve">Kategorie </t>
  </si>
  <si>
    <t>Počet analyzovaných vzorků</t>
  </si>
  <si>
    <t>Počet nevyhovujících vzorků</t>
  </si>
  <si>
    <t>Podíl nevyhovujících vzorků</t>
  </si>
  <si>
    <t>Zrna obilovin a výrobky z nich získané</t>
  </si>
  <si>
    <t>Olejnatá semena, olejnaté plody a výrobky z nich získané</t>
  </si>
  <si>
    <t>Semena luskovin a výrobky z nich získané</t>
  </si>
  <si>
    <t>Hlízy, kořeny a výrobky z nich získané</t>
  </si>
  <si>
    <t>Ostatní semena a plody a výrobky z nich získané</t>
  </si>
  <si>
    <t>Pícniny, objemná krmiva a výrobky z nich získané</t>
  </si>
  <si>
    <t>Ostatní rostliny, řasy a výrobky z nich získané</t>
  </si>
  <si>
    <t>Mlečné výrobky a výrobky z nich získané</t>
  </si>
  <si>
    <t>Výrobky ze suchozemských zvířat a výrobky z nich získané</t>
  </si>
  <si>
    <t>Ryby, ostatní vodní živočichové a výrobky z nich získané</t>
  </si>
  <si>
    <t>Minerální látky a výrobky z nich získané</t>
  </si>
  <si>
    <t xml:space="preserve">(Vedlejší) výrobky z fermentace mikroorganismů </t>
  </si>
  <si>
    <t>Různé</t>
  </si>
  <si>
    <t>Komodita</t>
  </si>
  <si>
    <t>Krmné suroviny mimo rybí moučku</t>
  </si>
  <si>
    <t>Rybí moučka</t>
  </si>
  <si>
    <t>Krmné směsi</t>
  </si>
  <si>
    <t>VÝSLEDKY KONTROLY DODRŽOVÁNÍ DEKLAROVANÝCH JAKOSTNÍCH ZNAKŮ KRMNÝCH PRODUKTŮ</t>
  </si>
  <si>
    <t>VÝSLEDKY KONTROLY DODRŽOVÁNÍ MAXIMÁLNÍCH POVOLENÝCH LIMITŮ NEŽÁDOUCÍCH LÁTEK V KRMIVECH</t>
  </si>
  <si>
    <t>Krmné suroviny</t>
  </si>
  <si>
    <t>VÝSLEDKY KONTROLY DODRŽOVÁNÍ BEZPEČNOSTI A JAKOSTI KRMNÝCH SUROVIN</t>
  </si>
  <si>
    <t>Pozn: červeně označeny nevyhovující vzorky a hodnoty parametrů</t>
  </si>
  <si>
    <t>PoKZ - protokol o kontrolním zjištění ÚKZÚZ</t>
  </si>
  <si>
    <t>VÝSLEDKY KONTROLY PŘÍTOMNOSTI NEPOVOLENÝCH ZPRACOVANÝCH ŽIVOČIŠNÝCH BÍLKOVIN V KRMIVECH</t>
  </si>
  <si>
    <t>VÝSLEDKY KONTROLY PŘÍTOMNOSTI NEPOVOLENÝCH GENETICKY MODIFIKOVANÝCH ORGANISMŮ V KRMIVECH</t>
  </si>
  <si>
    <r>
      <t xml:space="preserve">Měď              </t>
    </r>
    <r>
      <rPr>
        <sz val="11"/>
        <color theme="1"/>
        <rFont val="Calibri"/>
        <family val="2"/>
        <charset val="238"/>
        <scheme val="minor"/>
      </rPr>
      <t>(mg.kg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</si>
  <si>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Zinek                   </t>
    </r>
    <r>
      <rPr>
        <sz val="11"/>
        <color theme="1"/>
        <rFont val="Calibri"/>
        <family val="2"/>
        <charset val="238"/>
        <scheme val="minor"/>
      </rPr>
      <t>(mg.kg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</si>
  <si>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Sušina                    </t>
    </r>
    <r>
      <rPr>
        <sz val="11"/>
        <color theme="1"/>
        <rFont val="Calibri"/>
        <family val="2"/>
        <charset val="238"/>
        <scheme val="minor"/>
      </rPr>
      <t>(%)</t>
    </r>
  </si>
  <si>
    <r>
      <t xml:space="preserve">Mangan                   </t>
    </r>
    <r>
      <rPr>
        <sz val="11"/>
        <color theme="1"/>
        <rFont val="Calibri"/>
        <family val="2"/>
        <charset val="238"/>
        <scheme val="minor"/>
      </rPr>
      <t>(mg.kg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</si>
  <si>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Selen                 </t>
    </r>
    <r>
      <rPr>
        <sz val="11"/>
        <color theme="1"/>
        <rFont val="Calibri"/>
        <family val="2"/>
        <charset val="238"/>
        <scheme val="minor"/>
      </rPr>
      <t>(mg.kg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</si>
  <si>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Lasalocid        </t>
    </r>
    <r>
      <rPr>
        <sz val="11"/>
        <color theme="1"/>
        <rFont val="Calibri"/>
        <family val="2"/>
        <charset val="238"/>
        <scheme val="minor"/>
      </rPr>
      <t>(mg.kg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</si>
  <si>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Maduramicin      </t>
    </r>
    <r>
      <rPr>
        <sz val="11"/>
        <color theme="1"/>
        <rFont val="Calibri"/>
        <family val="2"/>
        <charset val="238"/>
        <scheme val="minor"/>
      </rPr>
      <t>(mg.kg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</si>
  <si>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Monensin                </t>
    </r>
    <r>
      <rPr>
        <sz val="11"/>
        <color theme="1"/>
        <rFont val="Calibri"/>
        <family val="2"/>
        <charset val="238"/>
        <scheme val="minor"/>
      </rPr>
      <t>(mg.kg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</si>
  <si>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Narasin                  </t>
    </r>
    <r>
      <rPr>
        <sz val="11"/>
        <color theme="1"/>
        <rFont val="Calibri"/>
        <family val="2"/>
        <charset val="238"/>
        <scheme val="minor"/>
      </rPr>
      <t>(mg.kg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</si>
  <si>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Nikarbazin                </t>
    </r>
    <r>
      <rPr>
        <sz val="11"/>
        <color theme="1"/>
        <rFont val="Calibri"/>
        <family val="2"/>
        <charset val="238"/>
        <scheme val="minor"/>
      </rPr>
      <t xml:space="preserve"> (mg.kg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</si>
  <si>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Robenidin            </t>
    </r>
    <r>
      <rPr>
        <sz val="11"/>
        <color theme="1"/>
        <rFont val="Calibri"/>
        <family val="2"/>
        <charset val="238"/>
        <scheme val="minor"/>
      </rPr>
      <t>(mg.kg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</si>
  <si>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Salinomycin             </t>
    </r>
    <r>
      <rPr>
        <sz val="11"/>
        <color theme="1"/>
        <rFont val="Calibri"/>
        <family val="2"/>
        <charset val="238"/>
        <scheme val="minor"/>
      </rPr>
      <t>(mg.kg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</si>
  <si>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Semduramicin            </t>
    </r>
    <r>
      <rPr>
        <sz val="11"/>
        <color theme="1"/>
        <rFont val="Calibri"/>
        <family val="2"/>
        <charset val="238"/>
        <scheme val="minor"/>
      </rPr>
      <t>(mg.kg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</si>
  <si>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Vitamin A          </t>
    </r>
    <r>
      <rPr>
        <sz val="11"/>
        <color theme="1"/>
        <rFont val="Calibri"/>
        <family val="2"/>
        <charset val="238"/>
        <scheme val="minor"/>
      </rPr>
      <t xml:space="preserve"> (mj.kg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</si>
  <si>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Olovo         </t>
    </r>
    <r>
      <rPr>
        <sz val="11"/>
        <color theme="1"/>
        <rFont val="Calibri"/>
        <family val="2"/>
        <charset val="238"/>
        <scheme val="minor"/>
      </rPr>
      <t xml:space="preserve"> (mg.kg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</si>
  <si>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Kadmium         </t>
    </r>
    <r>
      <rPr>
        <sz val="11"/>
        <color theme="1"/>
        <rFont val="Calibri"/>
        <family val="2"/>
        <charset val="238"/>
        <scheme val="minor"/>
      </rPr>
      <t xml:space="preserve"> (mg.kg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</si>
  <si>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Rtuť                         </t>
    </r>
    <r>
      <rPr>
        <sz val="11"/>
        <color theme="1"/>
        <rFont val="Calibri"/>
        <family val="2"/>
        <charset val="238"/>
        <scheme val="minor"/>
      </rPr>
      <t>(mg.kg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</si>
  <si>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Arsen                </t>
    </r>
    <r>
      <rPr>
        <sz val="11"/>
        <color theme="1"/>
        <rFont val="Calibri"/>
        <family val="2"/>
        <charset val="238"/>
        <scheme val="minor"/>
      </rPr>
      <t xml:space="preserve"> (mg.kg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</si>
  <si>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Sušina                   </t>
    </r>
    <r>
      <rPr>
        <sz val="11"/>
        <color theme="1"/>
        <rFont val="Calibri"/>
        <family val="2"/>
        <charset val="238"/>
        <scheme val="minor"/>
      </rPr>
      <t>(%)</t>
    </r>
  </si>
  <si>
    <r>
      <t xml:space="preserve">Protein                        </t>
    </r>
    <r>
      <rPr>
        <sz val="11"/>
        <rFont val="Calibri"/>
        <family val="2"/>
        <charset val="238"/>
        <scheme val="minor"/>
      </rPr>
      <t xml:space="preserve">  (%)</t>
    </r>
  </si>
  <si>
    <r>
      <t xml:space="preserve">Popel                   </t>
    </r>
    <r>
      <rPr>
        <sz val="11"/>
        <color theme="1"/>
        <rFont val="Calibri"/>
        <family val="2"/>
        <charset val="238"/>
        <scheme val="minor"/>
      </rPr>
      <t>(%)</t>
    </r>
  </si>
  <si>
    <r>
      <t xml:space="preserve">Vláknina                     </t>
    </r>
    <r>
      <rPr>
        <sz val="11"/>
        <color theme="1"/>
        <rFont val="Calibri"/>
        <family val="2"/>
        <charset val="238"/>
        <scheme val="minor"/>
      </rPr>
      <t xml:space="preserve"> (%)</t>
    </r>
  </si>
  <si>
    <r>
      <t xml:space="preserve">Vápník                        </t>
    </r>
    <r>
      <rPr>
        <sz val="11"/>
        <color theme="1"/>
        <rFont val="Calibri"/>
        <family val="2"/>
        <charset val="238"/>
        <scheme val="minor"/>
      </rPr>
      <t>(%)</t>
    </r>
  </si>
  <si>
    <r>
      <t xml:space="preserve">Fosfor                         </t>
    </r>
    <r>
      <rPr>
        <sz val="11"/>
        <color theme="1"/>
        <rFont val="Calibri"/>
        <family val="2"/>
        <charset val="238"/>
        <scheme val="minor"/>
      </rPr>
      <t>(%)</t>
    </r>
  </si>
  <si>
    <r>
      <t xml:space="preserve">Sodík                     </t>
    </r>
    <r>
      <rPr>
        <sz val="11"/>
        <color theme="1"/>
        <rFont val="Calibri"/>
        <family val="2"/>
        <charset val="238"/>
        <scheme val="minor"/>
      </rPr>
      <t>(%)</t>
    </r>
  </si>
  <si>
    <r>
      <t xml:space="preserve">Hořčík                      </t>
    </r>
    <r>
      <rPr>
        <sz val="11"/>
        <color theme="1"/>
        <rFont val="Calibri"/>
        <family val="2"/>
        <charset val="238"/>
        <scheme val="minor"/>
      </rPr>
      <t>(%)</t>
    </r>
  </si>
  <si>
    <t>VÝSLEDKY VÝSKYTU MYKOTOXINŮ V KRMNÝCH PRODUKTECH</t>
  </si>
  <si>
    <t>Obiloviny</t>
  </si>
  <si>
    <t>Ostatní krmné suroviny</t>
  </si>
  <si>
    <t>Zearalenon</t>
  </si>
  <si>
    <t>Fumonisin B1</t>
  </si>
  <si>
    <t>Fumonisin B2</t>
  </si>
  <si>
    <t>Fumonisin B1+B2</t>
  </si>
  <si>
    <t>Ochratoxin A</t>
  </si>
  <si>
    <t>Deoxynivalenol</t>
  </si>
  <si>
    <t>T2-toxin</t>
  </si>
  <si>
    <t>HT2-toxin</t>
  </si>
  <si>
    <t>T2 + HT2 toxin</t>
  </si>
  <si>
    <t>KRMNÉ SUROVINY</t>
  </si>
  <si>
    <r>
      <t xml:space="preserve">Vitamin E           </t>
    </r>
    <r>
      <rPr>
        <sz val="11"/>
        <color theme="1"/>
        <rFont val="Calibri"/>
        <family val="2"/>
        <charset val="238"/>
        <scheme val="minor"/>
      </rPr>
      <t>(mg.kg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</si>
  <si>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Lysin                                  </t>
    </r>
    <r>
      <rPr>
        <sz val="11"/>
        <color theme="1"/>
        <rFont val="Calibri"/>
        <family val="2"/>
        <charset val="238"/>
        <scheme val="minor"/>
      </rPr>
      <t>(g.kg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</si>
  <si>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Methionin              </t>
    </r>
    <r>
      <rPr>
        <sz val="11"/>
        <color theme="1"/>
        <rFont val="Calibri"/>
        <family val="2"/>
        <charset val="238"/>
        <scheme val="minor"/>
      </rPr>
      <t>(g.kg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</si>
  <si>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t>OVCE, KOZY, KRÁLÍCI, KONĚ, RYBY</t>
  </si>
  <si>
    <r>
      <t xml:space="preserve">Tuk                          </t>
    </r>
    <r>
      <rPr>
        <sz val="11"/>
        <color theme="1"/>
        <rFont val="Calibri"/>
        <family val="2"/>
        <charset val="238"/>
        <scheme val="minor"/>
      </rPr>
      <t>(%)</t>
    </r>
  </si>
  <si>
    <t>Komponenty suchozemských živočichů</t>
  </si>
  <si>
    <t>Komponenty ryb</t>
  </si>
  <si>
    <r>
      <t xml:space="preserve">Aflatoxin B1         </t>
    </r>
    <r>
      <rPr>
        <sz val="11"/>
        <color theme="1"/>
        <rFont val="Calibri"/>
        <family val="2"/>
        <charset val="238"/>
        <scheme val="minor"/>
      </rPr>
      <t xml:space="preserve"> (</t>
    </r>
    <r>
      <rPr>
        <sz val="11"/>
        <color theme="1"/>
        <rFont val="Calibri"/>
        <family val="2"/>
        <charset val="238"/>
      </rPr>
      <t>µg.kg</t>
    </r>
    <r>
      <rPr>
        <vertAlign val="superscript"/>
        <sz val="11"/>
        <color theme="1"/>
        <rFont val="Calibri"/>
        <family val="2"/>
        <charset val="238"/>
      </rPr>
      <t>-1</t>
    </r>
    <r>
      <rPr>
        <sz val="11"/>
        <color theme="1"/>
        <rFont val="Calibri"/>
        <family val="2"/>
        <charset val="238"/>
      </rPr>
      <t>)</t>
    </r>
  </si>
  <si>
    <r>
      <t xml:space="preserve">Aflatoxin B2              </t>
    </r>
    <r>
      <rPr>
        <sz val="11"/>
        <color theme="1"/>
        <rFont val="Calibri"/>
        <family val="2"/>
        <charset val="238"/>
        <scheme val="minor"/>
      </rPr>
      <t xml:space="preserve"> 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</si>
  <si>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Aflatoxin G1               </t>
    </r>
    <r>
      <rPr>
        <sz val="11"/>
        <color theme="1"/>
        <rFont val="Calibri"/>
        <family val="2"/>
        <charset val="238"/>
        <scheme val="minor"/>
      </rPr>
      <t xml:space="preserve"> 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</si>
  <si>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Zearalenon                </t>
    </r>
    <r>
      <rPr>
        <sz val="11"/>
        <color theme="1"/>
        <rFont val="Calibri"/>
        <family val="2"/>
        <charset val="238"/>
        <scheme val="minor"/>
      </rPr>
      <t>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</si>
  <si>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Fumonisin B1              </t>
    </r>
    <r>
      <rPr>
        <sz val="11"/>
        <color theme="1"/>
        <rFont val="Calibri"/>
        <family val="2"/>
        <charset val="238"/>
        <scheme val="minor"/>
      </rPr>
      <t xml:space="preserve">   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</si>
  <si>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Fumonisin B2                </t>
    </r>
    <r>
      <rPr>
        <sz val="11"/>
        <color theme="1"/>
        <rFont val="Calibri"/>
        <family val="2"/>
        <charset val="238"/>
        <scheme val="minor"/>
      </rPr>
      <t>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</si>
  <si>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Fumonisin B1+B2                </t>
    </r>
    <r>
      <rPr>
        <sz val="11"/>
        <color theme="1"/>
        <rFont val="Calibri"/>
        <family val="2"/>
        <charset val="238"/>
        <scheme val="minor"/>
      </rPr>
      <t>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</si>
  <si>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Ochratoxin A                </t>
    </r>
    <r>
      <rPr>
        <sz val="11"/>
        <color theme="1"/>
        <rFont val="Calibri"/>
        <family val="2"/>
        <charset val="238"/>
        <scheme val="minor"/>
      </rPr>
      <t xml:space="preserve"> 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</si>
  <si>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Deoxynivalenol               </t>
    </r>
    <r>
      <rPr>
        <sz val="11"/>
        <color theme="1"/>
        <rFont val="Calibri"/>
        <family val="2"/>
        <charset val="238"/>
        <scheme val="minor"/>
      </rPr>
      <t xml:space="preserve"> 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</si>
  <si>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T2-toxin                  </t>
    </r>
    <r>
      <rPr>
        <sz val="11"/>
        <color theme="1"/>
        <rFont val="Calibri"/>
        <family val="2"/>
        <charset val="238"/>
        <scheme val="minor"/>
      </rPr>
      <t xml:space="preserve"> 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</si>
  <si>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HT2-toxin                 </t>
    </r>
    <r>
      <rPr>
        <sz val="11"/>
        <color theme="1"/>
        <rFont val="Calibri"/>
        <family val="2"/>
        <charset val="238"/>
        <scheme val="minor"/>
      </rPr>
      <t xml:space="preserve"> 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</si>
  <si>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T2 + HT2 toxin             </t>
    </r>
    <r>
      <rPr>
        <sz val="11"/>
        <color theme="1"/>
        <rFont val="Calibri"/>
        <family val="2"/>
        <charset val="238"/>
        <scheme val="minor"/>
      </rPr>
      <t>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</si>
  <si>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rPr>
        <b/>
        <sz val="11"/>
        <color theme="1"/>
        <rFont val="Calibri"/>
        <family val="2"/>
        <charset val="238"/>
        <scheme val="minor"/>
      </rPr>
      <t xml:space="preserve">Beauvericin  </t>
    </r>
    <r>
      <rPr>
        <sz val="11"/>
        <color theme="1"/>
        <rFont val="Calibri"/>
        <family val="2"/>
        <charset val="238"/>
        <scheme val="minor"/>
      </rPr>
      <t xml:space="preserve">                 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</si>
  <si>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rPr>
        <b/>
        <sz val="11"/>
        <color theme="1"/>
        <rFont val="Calibri"/>
        <family val="2"/>
        <charset val="238"/>
        <scheme val="minor"/>
      </rPr>
      <t>Enniatin A</t>
    </r>
    <r>
      <rPr>
        <sz val="11"/>
        <color theme="1"/>
        <rFont val="Calibri"/>
        <family val="2"/>
        <charset val="238"/>
        <scheme val="minor"/>
      </rPr>
      <t xml:space="preserve">                  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</si>
  <si>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rPr>
        <b/>
        <sz val="11"/>
        <color theme="1"/>
        <rFont val="Calibri"/>
        <family val="2"/>
        <charset val="238"/>
        <scheme val="minor"/>
      </rPr>
      <t>Enniatin A1</t>
    </r>
    <r>
      <rPr>
        <sz val="11"/>
        <color theme="1"/>
        <rFont val="Calibri"/>
        <family val="2"/>
        <charset val="238"/>
        <scheme val="minor"/>
      </rPr>
      <t xml:space="preserve">                  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</si>
  <si>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rPr>
        <b/>
        <sz val="11"/>
        <color theme="1"/>
        <rFont val="Calibri"/>
        <family val="2"/>
        <charset val="238"/>
        <scheme val="minor"/>
      </rPr>
      <t xml:space="preserve">Enniatin B  </t>
    </r>
    <r>
      <rPr>
        <sz val="11"/>
        <color theme="1"/>
        <rFont val="Calibri"/>
        <family val="2"/>
        <charset val="238"/>
        <scheme val="minor"/>
      </rPr>
      <t xml:space="preserve">               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</si>
  <si>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rPr>
        <b/>
        <sz val="11"/>
        <color theme="1"/>
        <rFont val="Calibri"/>
        <family val="2"/>
        <charset val="238"/>
        <scheme val="minor"/>
      </rPr>
      <t>Enniatin B1</t>
    </r>
    <r>
      <rPr>
        <sz val="11"/>
        <color theme="1"/>
        <rFont val="Calibri"/>
        <family val="2"/>
        <charset val="238"/>
        <scheme val="minor"/>
      </rPr>
      <t xml:space="preserve">               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</si>
  <si>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rPr>
        <b/>
        <sz val="11"/>
        <color theme="1"/>
        <rFont val="Calibri"/>
        <family val="2"/>
        <charset val="238"/>
        <scheme val="minor"/>
      </rPr>
      <t>Nivalenol</t>
    </r>
    <r>
      <rPr>
        <sz val="11"/>
        <color theme="1"/>
        <rFont val="Calibri"/>
        <family val="2"/>
        <charset val="238"/>
        <scheme val="minor"/>
      </rPr>
      <t xml:space="preserve">                  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</si>
  <si>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>VÝSLEDKY OBSAHU MYKOTOXINŮ V OBILOVINÁCH</t>
    </r>
    <r>
      <rPr>
        <sz val="11"/>
        <color theme="1"/>
        <rFont val="Arial Unicode MS"/>
        <family val="2"/>
        <charset val="238"/>
      </rPr>
      <t xml:space="preserve"> (µg.kg</t>
    </r>
    <r>
      <rPr>
        <vertAlign val="superscript"/>
        <sz val="11"/>
        <color theme="1"/>
        <rFont val="Arial Unicode MS"/>
        <family val="2"/>
        <charset val="238"/>
      </rPr>
      <t>-1</t>
    </r>
    <r>
      <rPr>
        <sz val="11"/>
        <color theme="1"/>
        <rFont val="Arial Unicode MS"/>
        <family val="2"/>
        <charset val="238"/>
      </rPr>
      <t>)</t>
    </r>
  </si>
  <si>
    <t>Materiál</t>
  </si>
  <si>
    <r>
      <t xml:space="preserve">Sušina                  </t>
    </r>
    <r>
      <rPr>
        <sz val="11"/>
        <color theme="1"/>
        <rFont val="Calibri"/>
        <family val="2"/>
        <charset val="238"/>
        <scheme val="minor"/>
      </rPr>
      <t>(%)</t>
    </r>
  </si>
  <si>
    <t>Aflatoxin B1</t>
  </si>
  <si>
    <t>Aflatoxin B2</t>
  </si>
  <si>
    <t>Aflatoxin G1</t>
  </si>
  <si>
    <t>Aflatoxin G2</t>
  </si>
  <si>
    <t>Beauvericin</t>
  </si>
  <si>
    <t>Enniatin A</t>
  </si>
  <si>
    <t>Enniatin A1</t>
  </si>
  <si>
    <t>Enniatin B</t>
  </si>
  <si>
    <t>Enniatin B1</t>
  </si>
  <si>
    <t>Nivalenol</t>
  </si>
  <si>
    <r>
      <t xml:space="preserve">Tuk                         </t>
    </r>
    <r>
      <rPr>
        <sz val="11"/>
        <color theme="1"/>
        <rFont val="Calibri"/>
        <family val="2"/>
        <charset val="238"/>
        <scheme val="minor"/>
      </rPr>
      <t>(%)</t>
    </r>
  </si>
  <si>
    <r>
      <t xml:space="preserve">Železo                   </t>
    </r>
    <r>
      <rPr>
        <sz val="11"/>
        <color theme="1"/>
        <rFont val="Calibri"/>
        <family val="2"/>
        <charset val="238"/>
        <scheme val="minor"/>
      </rPr>
      <t>(mg.kg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</si>
  <si>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Vitamin D3          </t>
    </r>
    <r>
      <rPr>
        <sz val="11"/>
        <color theme="1"/>
        <rFont val="Calibri"/>
        <family val="2"/>
        <charset val="238"/>
        <scheme val="minor"/>
      </rPr>
      <t>(mj.kg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</si>
  <si>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Diclazuril        </t>
    </r>
    <r>
      <rPr>
        <sz val="11"/>
        <color theme="1"/>
        <rFont val="Calibri"/>
        <family val="2"/>
        <charset val="238"/>
        <scheme val="minor"/>
      </rPr>
      <t>(mg.kg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</si>
  <si>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Halofuginon        </t>
    </r>
    <r>
      <rPr>
        <sz val="11"/>
        <color theme="1"/>
        <rFont val="Calibri"/>
        <family val="2"/>
        <charset val="238"/>
        <scheme val="minor"/>
      </rPr>
      <t>(mg.kg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</si>
  <si>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Kobalt                   </t>
    </r>
    <r>
      <rPr>
        <sz val="11"/>
        <color theme="1"/>
        <rFont val="Calibri"/>
        <family val="2"/>
        <charset val="238"/>
        <scheme val="minor"/>
      </rPr>
      <t>(mg.kg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</si>
  <si>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Aflatoxin G2               </t>
    </r>
    <r>
      <rPr>
        <sz val="11"/>
        <color theme="1"/>
        <rFont val="Calibri"/>
        <family val="2"/>
        <charset val="238"/>
        <scheme val="minor"/>
      </rPr>
      <t xml:space="preserve"> 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</si>
  <si>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Amprolium             </t>
    </r>
    <r>
      <rPr>
        <sz val="11"/>
        <color theme="1"/>
        <rFont val="Calibri"/>
        <family val="2"/>
        <charset val="238"/>
        <scheme val="minor"/>
      </rPr>
      <t xml:space="preserve"> (mg.kg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</si>
  <si>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Carbadox             </t>
    </r>
    <r>
      <rPr>
        <sz val="11"/>
        <color theme="1"/>
        <rFont val="Calibri"/>
        <family val="2"/>
        <charset val="238"/>
        <scheme val="minor"/>
      </rPr>
      <t xml:space="preserve"> (mg.kg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</si>
  <si>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Dimetridazol             </t>
    </r>
    <r>
      <rPr>
        <sz val="11"/>
        <color theme="1"/>
        <rFont val="Calibri"/>
        <family val="2"/>
        <charset val="238"/>
        <scheme val="minor"/>
      </rPr>
      <t xml:space="preserve"> (mg.kg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</si>
  <si>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Olachindox             </t>
    </r>
    <r>
      <rPr>
        <sz val="11"/>
        <color theme="1"/>
        <rFont val="Calibri"/>
        <family val="2"/>
        <charset val="238"/>
        <scheme val="minor"/>
      </rPr>
      <t xml:space="preserve"> (mg.kg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</si>
  <si>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Virginiamycin             </t>
    </r>
    <r>
      <rPr>
        <sz val="11"/>
        <color theme="1"/>
        <rFont val="Calibri"/>
        <family val="2"/>
        <charset val="238"/>
        <scheme val="minor"/>
      </rPr>
      <t xml:space="preserve"> (mg.kg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</si>
  <si>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Tylosin fosfát             </t>
    </r>
    <r>
      <rPr>
        <sz val="11"/>
        <color theme="1"/>
        <rFont val="Calibri"/>
        <family val="2"/>
        <charset val="238"/>
        <scheme val="minor"/>
      </rPr>
      <t xml:space="preserve"> (mg.kg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</si>
  <si>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Zink - bacitracin             </t>
    </r>
    <r>
      <rPr>
        <sz val="11"/>
        <color theme="1"/>
        <rFont val="Calibri"/>
        <family val="2"/>
        <charset val="238"/>
        <scheme val="minor"/>
      </rPr>
      <t xml:space="preserve"> (mg.kg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</si>
  <si>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Nifursol             </t>
    </r>
    <r>
      <rPr>
        <sz val="11"/>
        <color theme="1"/>
        <rFont val="Calibri"/>
        <family val="2"/>
        <charset val="238"/>
        <scheme val="minor"/>
      </rPr>
      <t xml:space="preserve"> (mg.kg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</si>
  <si>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Alimet              </t>
    </r>
    <r>
      <rPr>
        <sz val="11"/>
        <color theme="1"/>
        <rFont val="Calibri"/>
        <family val="2"/>
        <charset val="238"/>
        <scheme val="minor"/>
      </rPr>
      <t>(g.kg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</si>
  <si>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Močovina         </t>
    </r>
    <r>
      <rPr>
        <sz val="11"/>
        <color theme="1"/>
        <rFont val="Calibri"/>
        <family val="2"/>
        <charset val="238"/>
        <scheme val="minor"/>
      </rPr>
      <t xml:space="preserve"> (%)</t>
    </r>
  </si>
  <si>
    <r>
      <t xml:space="preserve">Ergokrystin                </t>
    </r>
    <r>
      <rPr>
        <sz val="11"/>
        <color theme="1"/>
        <rFont val="Calibri"/>
        <family val="2"/>
        <charset val="238"/>
        <scheme val="minor"/>
      </rPr>
      <t xml:space="preserve"> 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</si>
  <si>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Ergokrystinin               </t>
    </r>
    <r>
      <rPr>
        <sz val="11"/>
        <color theme="1"/>
        <rFont val="Calibri"/>
        <family val="2"/>
        <charset val="238"/>
        <scheme val="minor"/>
      </rPr>
      <t xml:space="preserve"> 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</si>
  <si>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Ergotamin               </t>
    </r>
    <r>
      <rPr>
        <sz val="11"/>
        <color theme="1"/>
        <rFont val="Calibri"/>
        <family val="2"/>
        <charset val="238"/>
        <scheme val="minor"/>
      </rPr>
      <t xml:space="preserve"> 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</si>
  <si>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Ergotaminin               </t>
    </r>
    <r>
      <rPr>
        <sz val="11"/>
        <color theme="1"/>
        <rFont val="Calibri"/>
        <family val="2"/>
        <charset val="238"/>
        <scheme val="minor"/>
      </rPr>
      <t xml:space="preserve"> 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</si>
  <si>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Ergokryptin               </t>
    </r>
    <r>
      <rPr>
        <sz val="11"/>
        <color theme="1"/>
        <rFont val="Calibri"/>
        <family val="2"/>
        <charset val="238"/>
        <scheme val="minor"/>
      </rPr>
      <t xml:space="preserve"> 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</si>
  <si>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Ergokryptinin               </t>
    </r>
    <r>
      <rPr>
        <sz val="11"/>
        <color theme="1"/>
        <rFont val="Calibri"/>
        <family val="2"/>
        <charset val="238"/>
        <scheme val="minor"/>
      </rPr>
      <t xml:space="preserve"> 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</si>
  <si>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Ergometrin           </t>
    </r>
    <r>
      <rPr>
        <sz val="11"/>
        <color theme="1"/>
        <rFont val="Calibri"/>
        <family val="2"/>
        <charset val="238"/>
        <scheme val="minor"/>
      </rPr>
      <t xml:space="preserve"> 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</si>
  <si>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Ergometrinin          </t>
    </r>
    <r>
      <rPr>
        <sz val="11"/>
        <color theme="1"/>
        <rFont val="Calibri"/>
        <family val="2"/>
        <charset val="238"/>
        <scheme val="minor"/>
      </rPr>
      <t xml:space="preserve"> 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</si>
  <si>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Ergosin          </t>
    </r>
    <r>
      <rPr>
        <sz val="11"/>
        <color theme="1"/>
        <rFont val="Calibri"/>
        <family val="2"/>
        <charset val="238"/>
        <scheme val="minor"/>
      </rPr>
      <t xml:space="preserve"> 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</si>
  <si>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Ergosinin          </t>
    </r>
    <r>
      <rPr>
        <sz val="11"/>
        <color theme="1"/>
        <rFont val="Calibri"/>
        <family val="2"/>
        <charset val="238"/>
        <scheme val="minor"/>
      </rPr>
      <t xml:space="preserve"> 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</si>
  <si>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Ergokronin          </t>
    </r>
    <r>
      <rPr>
        <sz val="11"/>
        <color theme="1"/>
        <rFont val="Calibri"/>
        <family val="2"/>
        <charset val="238"/>
        <scheme val="minor"/>
      </rPr>
      <t xml:space="preserve"> 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</si>
  <si>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Ergokroninin          </t>
    </r>
    <r>
      <rPr>
        <sz val="11"/>
        <color theme="1"/>
        <rFont val="Calibri"/>
        <family val="2"/>
        <charset val="238"/>
        <scheme val="minor"/>
      </rPr>
      <t xml:space="preserve"> 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</si>
  <si>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Monokrotalin          </t>
    </r>
    <r>
      <rPr>
        <sz val="11"/>
        <color theme="1"/>
        <rFont val="Calibri"/>
        <family val="2"/>
        <charset val="238"/>
        <scheme val="minor"/>
      </rPr>
      <t xml:space="preserve"> 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</si>
  <si>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Retrorsin          </t>
    </r>
    <r>
      <rPr>
        <sz val="11"/>
        <color theme="1"/>
        <rFont val="Calibri"/>
        <family val="2"/>
        <charset val="238"/>
        <scheme val="minor"/>
      </rPr>
      <t xml:space="preserve"> 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</si>
  <si>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Senecionin          </t>
    </r>
    <r>
      <rPr>
        <sz val="11"/>
        <color theme="1"/>
        <rFont val="Calibri"/>
        <family val="2"/>
        <charset val="238"/>
        <scheme val="minor"/>
      </rPr>
      <t xml:space="preserve"> 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</si>
  <si>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Senkirkin          </t>
    </r>
    <r>
      <rPr>
        <sz val="11"/>
        <color theme="1"/>
        <rFont val="Calibri"/>
        <family val="2"/>
        <charset val="238"/>
        <scheme val="minor"/>
      </rPr>
      <t xml:space="preserve"> 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</si>
  <si>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Senecifyllin          </t>
    </r>
    <r>
      <rPr>
        <sz val="11"/>
        <color theme="1"/>
        <rFont val="Calibri"/>
        <family val="2"/>
        <charset val="238"/>
        <scheme val="minor"/>
      </rPr>
      <t xml:space="preserve"> 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</si>
  <si>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Železo              </t>
    </r>
    <r>
      <rPr>
        <sz val="11"/>
        <color theme="1"/>
        <rFont val="Calibri"/>
        <family val="2"/>
        <charset val="238"/>
        <scheme val="minor"/>
      </rPr>
      <t>(mg.kg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</si>
  <si>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Vitamin E          </t>
    </r>
    <r>
      <rPr>
        <sz val="11"/>
        <color theme="1"/>
        <rFont val="Calibri"/>
        <family val="2"/>
        <charset val="238"/>
        <scheme val="minor"/>
      </rPr>
      <t xml:space="preserve"> (mj.kg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</si>
  <si>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Theobromin          </t>
    </r>
    <r>
      <rPr>
        <sz val="11"/>
        <color theme="1"/>
        <rFont val="Calibri"/>
        <family val="2"/>
        <charset val="238"/>
        <scheme val="minor"/>
      </rPr>
      <t xml:space="preserve"> (mg.kg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</si>
  <si>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t>DOMÁCÍ A OSTATNÍ ZVÍŘATA</t>
  </si>
  <si>
    <r>
      <t xml:space="preserve">Jod                   </t>
    </r>
    <r>
      <rPr>
        <sz val="11"/>
        <color theme="1"/>
        <rFont val="Calibri"/>
        <family val="2"/>
        <charset val="238"/>
        <scheme val="minor"/>
      </rPr>
      <t>(mg.kg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</si>
  <si>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Nikl           </t>
    </r>
    <r>
      <rPr>
        <sz val="11"/>
        <color theme="1"/>
        <rFont val="Calibri"/>
        <family val="2"/>
        <charset val="238"/>
        <scheme val="minor"/>
      </rPr>
      <t xml:space="preserve"> (mg.kg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</si>
  <si>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Vitamin E jako </t>
    </r>
    <r>
      <rPr>
        <b/>
        <sz val="11"/>
        <color theme="1"/>
        <rFont val="Calibri"/>
        <family val="2"/>
        <charset val="238"/>
      </rPr>
      <t>α</t>
    </r>
    <r>
      <rPr>
        <b/>
        <sz val="8.8000000000000007"/>
        <color theme="1"/>
        <rFont val="Calibri"/>
        <family val="2"/>
        <charset val="238"/>
      </rPr>
      <t>-</t>
    </r>
    <r>
      <rPr>
        <b/>
        <sz val="11"/>
        <color theme="1"/>
        <rFont val="Calibri"/>
        <family val="2"/>
        <charset val="238"/>
      </rPr>
      <t>tokoferol acetát</t>
    </r>
    <r>
      <rPr>
        <b/>
        <sz val="11"/>
        <color theme="1"/>
        <rFont val="Calibri"/>
        <family val="2"/>
        <charset val="238"/>
        <scheme val="minor"/>
      </rPr>
      <t xml:space="preserve">          </t>
    </r>
    <r>
      <rPr>
        <sz val="11"/>
        <color theme="1"/>
        <rFont val="Calibri"/>
        <family val="2"/>
        <charset val="238"/>
        <scheme val="minor"/>
      </rPr>
      <t>(mg.kg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</si>
  <si>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Suma methioninu a alimetu              </t>
    </r>
    <r>
      <rPr>
        <sz val="11"/>
        <color theme="1"/>
        <rFont val="Calibri"/>
        <family val="2"/>
        <charset val="238"/>
        <scheme val="minor"/>
      </rPr>
      <t>(g.kg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</si>
  <si>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t>VG kukuřice – škrobová invertáza</t>
  </si>
  <si>
    <t>VG sója – sójový lektin</t>
  </si>
  <si>
    <t>SE P-35S</t>
  </si>
  <si>
    <t>SE T-NOS</t>
  </si>
  <si>
    <t>SE bar</t>
  </si>
  <si>
    <t>SE CP4espsp</t>
  </si>
  <si>
    <t>SE cry1A(b)</t>
  </si>
  <si>
    <t>SE FMV</t>
  </si>
  <si>
    <t>SE nptII</t>
  </si>
  <si>
    <t>SE pat</t>
  </si>
  <si>
    <t>K 5307</t>
  </si>
  <si>
    <t>K DAS40278</t>
  </si>
  <si>
    <t>K GAT98140</t>
  </si>
  <si>
    <t>K MON87403</t>
  </si>
  <si>
    <t>K VCO-01981-5</t>
  </si>
  <si>
    <t>S BPS-CV127-9</t>
  </si>
  <si>
    <t>S DP 305423</t>
  </si>
  <si>
    <t>S DP 356043</t>
  </si>
  <si>
    <t>S MON40-3-2</t>
  </si>
  <si>
    <t>S MON87701</t>
  </si>
  <si>
    <t>S MON87708</t>
  </si>
  <si>
    <t>S MON87751</t>
  </si>
  <si>
    <t>S MON87769</t>
  </si>
  <si>
    <t>Acetamiprid (mg.kg-1)</t>
  </si>
  <si>
    <t>Acefát             (mg.kg-1)</t>
  </si>
  <si>
    <t>Aldikarb       (mg.kg-1)</t>
  </si>
  <si>
    <t>Aldrin              (mg.kg-1)</t>
  </si>
  <si>
    <t>Aldrin a Dieldrin (suma)        (mg.kg-1)</t>
  </si>
  <si>
    <t>Azinfos-methyl (mg.kg-1)</t>
  </si>
  <si>
    <t>Azoxystrobin (mg.kg-1)</t>
  </si>
  <si>
    <t>Bifenthrin (suma izomerů)  (mg.kg-1)</t>
  </si>
  <si>
    <t>Bitertanol (mg.kg-1)</t>
  </si>
  <si>
    <t>Bixafen            (mg.kg-1)</t>
  </si>
  <si>
    <t>Boskalid           (mg.kg-1)</t>
  </si>
  <si>
    <t>Bromuconazole (mg.kg-1)</t>
  </si>
  <si>
    <t>Bupirimát (mg.kg-1)</t>
  </si>
  <si>
    <t>Buprofezin (mg.kg-1)</t>
  </si>
  <si>
    <t>Kadusafos (mg.kg-1)</t>
  </si>
  <si>
    <t>Karbaryl          (mg.kg-1)</t>
  </si>
  <si>
    <t>Karbendazim (mg.kg-1)</t>
  </si>
  <si>
    <t>Karbofuran (mg.kg-1)</t>
  </si>
  <si>
    <t>3-hydroxy karbofuran (mg.kg-1)</t>
  </si>
  <si>
    <t>Karboxin  (mg.kg-1)</t>
  </si>
  <si>
    <t>Chlorantraniliprol (mg.kg-1)</t>
  </si>
  <si>
    <t>Chlorfenapyr (mg.kg-1)</t>
  </si>
  <si>
    <t>Chlorfenvinfos (mg.kg-1)</t>
  </si>
  <si>
    <t>Chlormekvát chlorid (suma) (mg.kg-1)</t>
  </si>
  <si>
    <t>Chlorprofam (mg.kg-1)</t>
  </si>
  <si>
    <t>Chlorpyrifos (mg.kg-1)</t>
  </si>
  <si>
    <t>Chlorpyrifos-methyl               (mg.kg-1)</t>
  </si>
  <si>
    <t>Klothianidin (mg.kg-1)</t>
  </si>
  <si>
    <t>Cyfluthrin (suma izomerů)  (mg.kg-1)</t>
  </si>
  <si>
    <t>Lambda-cyhalothrin (mg.kg-1)</t>
  </si>
  <si>
    <t>Cymoxanil (mg.kg-1)</t>
  </si>
  <si>
    <t>Cypermethrin (suma izomerů) (mg.kg-1)</t>
  </si>
  <si>
    <t>Cyprokonazol (mg.kg-1)</t>
  </si>
  <si>
    <t>Cyprodinil (mg.kg-1)</t>
  </si>
  <si>
    <t>Deltamethrin (mg.kg-1)</t>
  </si>
  <si>
    <t>Diazinon  (mg.kg-1)</t>
  </si>
  <si>
    <t>Dichlorprop (suma)        (mg.kg-1)</t>
  </si>
  <si>
    <t>Dichlorvos (mg.kg-1)</t>
  </si>
  <si>
    <t>Dikloran       (mg.kg-1)</t>
  </si>
  <si>
    <t>Dieldrin       (mg.kg-1)</t>
  </si>
  <si>
    <t>Difenokonazol (mg.kg-1)</t>
  </si>
  <si>
    <t>Difenylamin (mg.kg-1)</t>
  </si>
  <si>
    <t>Diflubenzuron (mg.kg-1)</t>
  </si>
  <si>
    <t>Dimethoát (mg.kg-1)</t>
  </si>
  <si>
    <t>Dimethoát (suma)        (mg.kg-1)</t>
  </si>
  <si>
    <t>Dimethomorf (suma izomerů) (mg.kg-1)</t>
  </si>
  <si>
    <t>Dinikonazol (suma izomerů) (mg.kg-1)</t>
  </si>
  <si>
    <r>
      <t>Endosulfan      (</t>
    </r>
    <r>
      <rPr>
        <b/>
        <sz val="11"/>
        <color theme="1"/>
        <rFont val="Calibri"/>
        <family val="2"/>
        <charset val="238"/>
      </rPr>
      <t>α+β isomer)     (mg.kg-1)</t>
    </r>
  </si>
  <si>
    <t>Endosulfansulfát (mg.kg-1)</t>
  </si>
  <si>
    <t>Endosulfan (suma izomerů) (mg.kg-1)</t>
  </si>
  <si>
    <t>Epoxikonazol (mg.kg-1)</t>
  </si>
  <si>
    <t>Ethion      (mg.kg-1)</t>
  </si>
  <si>
    <t>Ethirimol  (mg.kg-1)</t>
  </si>
  <si>
    <t xml:space="preserve">Ethoprofos (mg.kg-1) </t>
  </si>
  <si>
    <t>Fenbukonazol (mg.kg-1)</t>
  </si>
  <si>
    <t>Fenhexamid (mg.kg-1)</t>
  </si>
  <si>
    <t>Fenitrothion (mg.kg-1)</t>
  </si>
  <si>
    <t>Fenpropathrin (mg.kg-1)</t>
  </si>
  <si>
    <t>Fenpropidin (mg.kg-1)</t>
  </si>
  <si>
    <t>Fenpropimorf (suma izomerů) (mg.kg-1)</t>
  </si>
  <si>
    <t>Fenpyroximát (mg.kg-1)</t>
  </si>
  <si>
    <t>Fenthion  (mg.kg-1)</t>
  </si>
  <si>
    <t>Fenvalerát (suma izomerů)  (mg.kg-1)</t>
  </si>
  <si>
    <t>Fipronil     (mg.kg-1)</t>
  </si>
  <si>
    <t>Flonikamid (mg.kg-1)</t>
  </si>
  <si>
    <t>Fluazifop-P (suma)          (mg.kg-1)</t>
  </si>
  <si>
    <t>Fluaziop-P-butyl (mg.kg-1)</t>
  </si>
  <si>
    <t xml:space="preserve">Fludioxonil (mg.kg-1) </t>
  </si>
  <si>
    <t>Fluopikolid (mg.kg-1)</t>
  </si>
  <si>
    <t>Fluopyram (mg.kg-1)</t>
  </si>
  <si>
    <t>Flufenoxuron (mg.kg-1)</t>
  </si>
  <si>
    <t>Fluquinconazol (mg.kg-1)</t>
  </si>
  <si>
    <t>Flusilazol (mg.kg-1)</t>
  </si>
  <si>
    <t>Flutolanil (mg.kg-1)</t>
  </si>
  <si>
    <t>Flutriafol  (mg.kg-1)</t>
  </si>
  <si>
    <t>Tau-fluvalinát (mg.kg-1)</t>
  </si>
  <si>
    <t>Fluxapyroxad (mg.kg-1)</t>
  </si>
  <si>
    <t>Glyfosát   (mg.kg-1)</t>
  </si>
  <si>
    <t>Haloxyfop (suma)       (mg.kg-1)</t>
  </si>
  <si>
    <t>Haloxyfop-methyl        (mg.kg-1)</t>
  </si>
  <si>
    <t>Haloxyfop-2-ethoxyethyl (mg.kg-1)</t>
  </si>
  <si>
    <t>Hexakonazol (mg.kg-1)</t>
  </si>
  <si>
    <t>Imazalil        (mg.kg-1)</t>
  </si>
  <si>
    <t xml:space="preserve">Imidakloprid (mg.kg-1) </t>
  </si>
  <si>
    <t>Indoxacarb (suma)       (mg.kg-1)</t>
  </si>
  <si>
    <t xml:space="preserve">Iprodion       (mg.kg-1) </t>
  </si>
  <si>
    <t>Iprovalikarb (mg.kg-1)</t>
  </si>
  <si>
    <t>Isokarbofos (mg.kg-1)</t>
  </si>
  <si>
    <t>Isoprothiolan (mg.kg-1)</t>
  </si>
  <si>
    <t>Isoproturon (mg.kg-1)</t>
  </si>
  <si>
    <t>Kresoxim-methyl              (mg.kg-1)</t>
  </si>
  <si>
    <t>Linuron         (mg.kg-1)</t>
  </si>
  <si>
    <t>Malaoxon (mg.kg-1)</t>
  </si>
  <si>
    <t>Malathion (mg.kg-1)</t>
  </si>
  <si>
    <t>Malathion (suma)           (mg.kg-1)</t>
  </si>
  <si>
    <t>Mandipropamid (mg.kg-1)</t>
  </si>
  <si>
    <t>MCPA       (mg.kg-1)</t>
  </si>
  <si>
    <t>Mekoprop (suma)       (mg.kg-1)</t>
  </si>
  <si>
    <t>Mepikvát chlorid (suma)       (mg.kg-1)</t>
  </si>
  <si>
    <t>Metalaxyl a metalaxyl-M (suma izomerů) (mg.kg-1)</t>
  </si>
  <si>
    <t>Metkonazol (suma izomerů) (mg.kg-1)</t>
  </si>
  <si>
    <t>Methakrifos (mg.kg-1)</t>
  </si>
  <si>
    <t>Methamidofos (mg.kg-1)</t>
  </si>
  <si>
    <t>Methidathion (mg.kg-1)</t>
  </si>
  <si>
    <t>Methiokarb (mg.kg-1)</t>
  </si>
  <si>
    <t>Methiokarb sulfon          (mg.kg-1)</t>
  </si>
  <si>
    <t>Methiokarb sulfoxid      (mg.kg-1)</t>
  </si>
  <si>
    <t>Methiokarb (suma)     (mg.kg-1)</t>
  </si>
  <si>
    <t>Methomyl (mg.kg-1)</t>
  </si>
  <si>
    <t>Methoxyfenozid (mg.kg-1)</t>
  </si>
  <si>
    <t>Metolachlor (mg.kg-1)</t>
  </si>
  <si>
    <t>Metrafenon (mg.kg-1)</t>
  </si>
  <si>
    <t>Metribuzin (mg.kg-1)</t>
  </si>
  <si>
    <t>Monokrotofos (mg.kg-1)</t>
  </si>
  <si>
    <t>Myklobutanil (mg.kg-1)</t>
  </si>
  <si>
    <t>Omethoát (mg.kg-1)</t>
  </si>
  <si>
    <t>Oxydemeton-methyl     (mg.kg-1)</t>
  </si>
  <si>
    <t>Oxydemeton-methyl (suma) (mg.kg-1)</t>
  </si>
  <si>
    <t>Paklobutrazol (mg.kg-1)</t>
  </si>
  <si>
    <t>Parathion (mg.kg-1)</t>
  </si>
  <si>
    <t>Parathion-methyl     (mg.kg-1)</t>
  </si>
  <si>
    <t>Penkonazol (mg.kg-1)</t>
  </si>
  <si>
    <t>Pencycuron (mg.kg-1)</t>
  </si>
  <si>
    <t>Pendimethalin (mg.kg-1)</t>
  </si>
  <si>
    <t>Permethrin (suma izomerů) (mg.kg-1)</t>
  </si>
  <si>
    <t>Fosmet    (mg.kg-1)</t>
  </si>
  <si>
    <t>Fosfamidon (mg.kg-1)</t>
  </si>
  <si>
    <t>Pikoxystrobin (mg.kg-1)</t>
  </si>
  <si>
    <t>Pirimikarb (mg.kg-1)</t>
  </si>
  <si>
    <t>Desmethylpirimikarb         (mg.kg-1)</t>
  </si>
  <si>
    <t xml:space="preserve">Pirimifos-methyl (mg.kg-1) </t>
  </si>
  <si>
    <t>Pyridaben (mg.kg-1)</t>
  </si>
  <si>
    <t>Pyriproxyfen (mg.kg-1)</t>
  </si>
  <si>
    <t xml:space="preserve">Prochloraz (mg.kg-1)  </t>
  </si>
  <si>
    <t>Procymidon (mg.kg-1)</t>
  </si>
  <si>
    <t>Profenofos (mg.kg-1)</t>
  </si>
  <si>
    <t>Propamokarb (mg.kg-1)</t>
  </si>
  <si>
    <t>Propikonazol                                (suma izomerů)                           (mg.kg-1)</t>
  </si>
  <si>
    <t>Propyzamid (mg.kg-1)</t>
  </si>
  <si>
    <t>Prothiokonazol (Prothiokonazol-desthio)          (mg.kg-1)</t>
  </si>
  <si>
    <t>Prothiofos (mg.kg-1)</t>
  </si>
  <si>
    <t>Pyrimethanil (mg.kg-1)</t>
  </si>
  <si>
    <t>Pyraklostrobin (mg.kg-1)</t>
  </si>
  <si>
    <t>Chinoxyfen (mg.kg-1)</t>
  </si>
  <si>
    <t>Spiromesifen (mg.kg-1)</t>
  </si>
  <si>
    <t>Spiroxamin (suma izomerů)            (mg.kg-1)</t>
  </si>
  <si>
    <t>Tebukonazol (mg.kg-1)</t>
  </si>
  <si>
    <t>Tebufenozid (mg.kg-1)</t>
  </si>
  <si>
    <t>Teflubenzuron (mg.kg-1)</t>
  </si>
  <si>
    <t>Tefluthrin (mg.kg-1)</t>
  </si>
  <si>
    <t>Terbuthylazin (mg.kg-1)</t>
  </si>
  <si>
    <t>Tetrakonazol (mg.kg-1)</t>
  </si>
  <si>
    <t>Tetramethrin (mg.kg-1)</t>
  </si>
  <si>
    <t>Thiabendazol  (mg.kg-1)</t>
  </si>
  <si>
    <t>Thiakloprid (mg.kg-1)</t>
  </si>
  <si>
    <t>Thiodikarb (mg.kg-1)</t>
  </si>
  <si>
    <t>Thiamethoxam (mg.kg-1)</t>
  </si>
  <si>
    <t>Thiofanát-methyl (mg.kg-1)</t>
  </si>
  <si>
    <t>Tolklofos-methyl (mg.kg-1)</t>
  </si>
  <si>
    <t xml:space="preserve">Triadimefon (mg.kg-1) </t>
  </si>
  <si>
    <t>Triadimenol       (suma izomerů)       (mg.kg-1)</t>
  </si>
  <si>
    <t>Triazofos (mg.kg-1)</t>
  </si>
  <si>
    <t>Tricyklazol (mg.kg-1)</t>
  </si>
  <si>
    <t>Trifloxystrobin (mg.kg-1)</t>
  </si>
  <si>
    <t>Trifluralin (mg.kg-1)</t>
  </si>
  <si>
    <t>Trinexapak-ethyl (mg.kg-1)</t>
  </si>
  <si>
    <t>Tritikonazol (mg.kg-1)</t>
  </si>
  <si>
    <t>Vinklozolin (mg.kg-1)</t>
  </si>
  <si>
    <t>2,4-D (suma)</t>
  </si>
  <si>
    <r>
      <t xml:space="preserve">Škrob                       </t>
    </r>
    <r>
      <rPr>
        <sz val="11"/>
        <rFont val="Calibri"/>
        <family val="2"/>
        <charset val="238"/>
        <scheme val="minor"/>
      </rPr>
      <t xml:space="preserve">  (%)</t>
    </r>
  </si>
  <si>
    <r>
      <t xml:space="preserve">Síra                         </t>
    </r>
    <r>
      <rPr>
        <sz val="11"/>
        <color theme="1"/>
        <rFont val="Calibri"/>
        <family val="2"/>
        <charset val="238"/>
        <scheme val="minor"/>
      </rPr>
      <t>(%)</t>
    </r>
  </si>
  <si>
    <r>
      <t xml:space="preserve">Fluoridy            </t>
    </r>
    <r>
      <rPr>
        <sz val="11"/>
        <color theme="1"/>
        <rFont val="Calibri"/>
        <family val="2"/>
        <charset val="238"/>
        <scheme val="minor"/>
      </rPr>
      <t>(mg.kg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</si>
  <si>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t>2-fenylfenol (mg.kg-1)</t>
  </si>
  <si>
    <r>
      <t xml:space="preserve">Suma PCB 28,52,101, 138,153,180 </t>
    </r>
    <r>
      <rPr>
        <sz val="10"/>
        <color theme="1"/>
        <rFont val="Calibri"/>
        <family val="2"/>
        <charset val="238"/>
        <scheme val="minor"/>
      </rPr>
      <t>(</t>
    </r>
    <r>
      <rPr>
        <sz val="10"/>
        <color theme="1"/>
        <rFont val="Calibri"/>
        <family val="2"/>
        <charset val="238"/>
      </rPr>
      <t>µg.kg</t>
    </r>
    <r>
      <rPr>
        <vertAlign val="superscript"/>
        <sz val="10"/>
        <color theme="1"/>
        <rFont val="Calibri"/>
        <family val="2"/>
        <charset val="238"/>
      </rPr>
      <t>-1</t>
    </r>
    <r>
      <rPr>
        <sz val="10"/>
        <color theme="1"/>
        <rFont val="Calibri"/>
        <family val="2"/>
        <charset val="238"/>
      </rPr>
      <t>)</t>
    </r>
  </si>
  <si>
    <r>
      <t xml:space="preserve">Dioxiny                </t>
    </r>
    <r>
      <rPr>
        <b/>
        <sz val="9"/>
        <color theme="1"/>
        <rFont val="Calibri"/>
        <family val="2"/>
        <charset val="238"/>
        <scheme val="minor"/>
      </rPr>
      <t>suma PCDD a PCDF</t>
    </r>
    <r>
      <rPr>
        <b/>
        <sz val="10"/>
        <color theme="1"/>
        <rFont val="Calibri"/>
        <family val="2"/>
        <charset val="238"/>
        <scheme val="minor"/>
      </rPr>
      <t xml:space="preserve">       </t>
    </r>
    <r>
      <rPr>
        <sz val="10"/>
        <color theme="1"/>
        <rFont val="Calibri"/>
        <family val="2"/>
        <charset val="238"/>
        <scheme val="minor"/>
      </rPr>
      <t>(ng WHO-TEQ/kg)</t>
    </r>
  </si>
  <si>
    <r>
      <t>PCB s diox. efektem</t>
    </r>
    <r>
      <rPr>
        <b/>
        <sz val="10"/>
        <color theme="1"/>
        <rFont val="Calibri"/>
        <family val="2"/>
        <charset val="238"/>
        <scheme val="minor"/>
      </rPr>
      <t xml:space="preserve">                </t>
    </r>
    <r>
      <rPr>
        <sz val="10"/>
        <color theme="1"/>
        <rFont val="Calibri"/>
        <family val="2"/>
        <charset val="238"/>
        <scheme val="minor"/>
      </rPr>
      <t xml:space="preserve"> (ng WHO-TEQ/kg)</t>
    </r>
  </si>
  <si>
    <r>
      <t>Dioxiny + PCB       s diox. efektem</t>
    </r>
    <r>
      <rPr>
        <b/>
        <sz val="10"/>
        <color theme="1"/>
        <rFont val="Calibri"/>
        <family val="2"/>
        <charset val="238"/>
        <scheme val="minor"/>
      </rPr>
      <t xml:space="preserve">      </t>
    </r>
    <r>
      <rPr>
        <sz val="10"/>
        <color theme="1"/>
        <rFont val="Calibri"/>
        <family val="2"/>
        <charset val="238"/>
        <scheme val="minor"/>
      </rPr>
      <t xml:space="preserve"> (ng WHO-TEQ/kg)</t>
    </r>
  </si>
  <si>
    <t>Sušina analytická                %</t>
  </si>
  <si>
    <t>Propargit      (mg.kg-1)</t>
  </si>
  <si>
    <t>Prosulfokarb (mg.kg-1)</t>
  </si>
  <si>
    <r>
      <t xml:space="preserve">Cukry                    </t>
    </r>
    <r>
      <rPr>
        <sz val="11"/>
        <color theme="1"/>
        <rFont val="Calibri"/>
        <family val="2"/>
        <charset val="238"/>
        <scheme val="minor"/>
      </rPr>
      <t>(%)</t>
    </r>
  </si>
  <si>
    <r>
      <t xml:space="preserve">Taurin                </t>
    </r>
    <r>
      <rPr>
        <sz val="11"/>
        <color theme="1"/>
        <rFont val="Calibri"/>
        <family val="2"/>
        <charset val="238"/>
        <scheme val="minor"/>
      </rPr>
      <t xml:space="preserve"> (mg.kg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</si>
  <si>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t>Zpracovala: Ing. Zora Hlavová/červen 2023</t>
  </si>
  <si>
    <t>Zpracovala: Ing. Zora Hlavová /červen 2023</t>
  </si>
  <si>
    <t xml:space="preserve">Zpracovala: Ing. Zora Hlavová/červen 2023 </t>
  </si>
  <si>
    <t>Škůdci</t>
  </si>
  <si>
    <t>Zakázané materiály</t>
  </si>
  <si>
    <t>Kompletní krmná směs pro chov prasat</t>
  </si>
  <si>
    <t>bez škůdců</t>
  </si>
  <si>
    <t>nezjištěna</t>
  </si>
  <si>
    <t>Kompletní krmná směs pro výkrm prasat (A 2)</t>
  </si>
  <si>
    <t>Minerální krmivo pro prasata</t>
  </si>
  <si>
    <t>Kompletní krmná směs pro selata (ČOS)</t>
  </si>
  <si>
    <t>Kompletní krmná směs pro výkrm prasat - dokrm (A 3)</t>
  </si>
  <si>
    <t>&lt;3</t>
  </si>
  <si>
    <t>&lt;0,1000</t>
  </si>
  <si>
    <t>&lt;0,2000</t>
  </si>
  <si>
    <t>&lt;1,500</t>
  </si>
  <si>
    <t>Kompletní krmná směs pro předvýkrm prasat - do 35 ž.h. (A 1)</t>
  </si>
  <si>
    <t>&lt;0,009000</t>
  </si>
  <si>
    <t>&lt;0,01500</t>
  </si>
  <si>
    <t>&lt;0,02000</t>
  </si>
  <si>
    <t>&lt;0,05000</t>
  </si>
  <si>
    <t>&lt;20,00</t>
  </si>
  <si>
    <t>Kompletní krmná směs pro výkrm kuřat v období ochranné lhůty - dokrm</t>
  </si>
  <si>
    <t>Kompletní krmná směs pro kachny - dokrm</t>
  </si>
  <si>
    <t>Kompletní krmná směs pro výkrm kuřat nad 14 dnů stáří</t>
  </si>
  <si>
    <t>Kompletní krmná směs pro užitkové nosnice</t>
  </si>
  <si>
    <t>Kompletní krmná směs pro odchov kuřat a kuřic do 12 týdnů stáří</t>
  </si>
  <si>
    <t>Kompletní krmná směs pro odchov kuřat a kuřic od 12 týdnů stáří</t>
  </si>
  <si>
    <t>Doplňková krmná směs pro dojnice</t>
  </si>
  <si>
    <t>nenalezeny</t>
  </si>
  <si>
    <t>Minerální krmivo pro skot</t>
  </si>
  <si>
    <t>Doplňková krmná směs pro telata</t>
  </si>
  <si>
    <t>Kompletní krmná dávka pro dojnice</t>
  </si>
  <si>
    <t>Doplňková krmná směs pro výkrm králíků</t>
  </si>
  <si>
    <t>Kompletní krmná směs pro výkrm králíků</t>
  </si>
  <si>
    <t>Doplňková krmná směs pro koně</t>
  </si>
  <si>
    <t>&lt;1,000</t>
  </si>
  <si>
    <t>&lt;2,500</t>
  </si>
  <si>
    <t>&lt;5,000</t>
  </si>
  <si>
    <t>&lt;50,00</t>
  </si>
  <si>
    <t>&lt;5,00</t>
  </si>
  <si>
    <t>&lt;80,00</t>
  </si>
  <si>
    <t>Doplňková krmná směs pro kočky</t>
  </si>
  <si>
    <t>Kompletní krmná směs pro psy</t>
  </si>
  <si>
    <t>Doplňková krmná směs ostatní (hospodářská zvířata)</t>
  </si>
  <si>
    <t>Premix pro drůbež</t>
  </si>
  <si>
    <t>ŽELEZO</t>
  </si>
  <si>
    <t>&lt;0,600</t>
  </si>
  <si>
    <t>&lt;0,186</t>
  </si>
  <si>
    <t>Botanická čistota</t>
  </si>
  <si>
    <t>Nečistoty</t>
  </si>
  <si>
    <t>Jiné druhy kult.plod</t>
  </si>
  <si>
    <t>Nečistoty škodlivé</t>
  </si>
  <si>
    <t>Neč.škodl.-Datura sp</t>
  </si>
  <si>
    <t>Neč.škodl.-svízel</t>
  </si>
  <si>
    <t>Neč.škodl.-Ambrosia</t>
  </si>
  <si>
    <t>Pšenice špalda</t>
  </si>
  <si>
    <t>&lt;0,004000</t>
  </si>
  <si>
    <t>&lt;0,008000</t>
  </si>
  <si>
    <t>&lt;0,002000</t>
  </si>
  <si>
    <t>&lt;0,01000</t>
  </si>
  <si>
    <t>&lt;0,0100</t>
  </si>
  <si>
    <t>&lt;0,005000</t>
  </si>
  <si>
    <t>&lt;0,003000</t>
  </si>
  <si>
    <t>&lt;0,006000</t>
  </si>
  <si>
    <t>&lt;0,01200</t>
  </si>
  <si>
    <t>Tráva přirozeně sušená (seno)</t>
  </si>
  <si>
    <t>Tráva, byliny, luskoviny (zelená píce) - čerstvé, senáž, siláž nebo sušené seno</t>
  </si>
  <si>
    <r>
      <t xml:space="preserve">Nikl               </t>
    </r>
    <r>
      <rPr>
        <sz val="11"/>
        <color theme="1"/>
        <rFont val="Calibri"/>
        <family val="2"/>
        <charset val="238"/>
        <scheme val="minor"/>
      </rPr>
      <t xml:space="preserve"> (mg.kg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</si>
  <si>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t>Demeton-S-metylsulf (mg.kg-1)</t>
  </si>
  <si>
    <t>Etefon (mg.kg-1)</t>
  </si>
  <si>
    <t>S-A2704-12</t>
  </si>
  <si>
    <t>S-A5547-127</t>
  </si>
  <si>
    <t>S-DAS44406-06</t>
  </si>
  <si>
    <t>S-DAS68416-4</t>
  </si>
  <si>
    <t>S-DAS81419-2</t>
  </si>
  <si>
    <t>S-FG72</t>
  </si>
  <si>
    <t>S-MON87705</t>
  </si>
  <si>
    <t>S-MON89788</t>
  </si>
  <si>
    <t>Živočišný tuk</t>
  </si>
  <si>
    <t>Krevní výrobky (plazma, plná krev, červené krvinky)</t>
  </si>
  <si>
    <t>&lt;2,000</t>
  </si>
  <si>
    <t>&lt;10,00</t>
  </si>
  <si>
    <t>&lt;160,0</t>
  </si>
  <si>
    <t>Kukuřice</t>
  </si>
  <si>
    <t>detekován</t>
  </si>
  <si>
    <t>nedetekován</t>
  </si>
  <si>
    <t>Sójový extrahovaný šrot (moučka)</t>
  </si>
  <si>
    <t>Sójové expelery</t>
  </si>
  <si>
    <t>Lihovarské výpalky sušené</t>
  </si>
  <si>
    <t>Ječmen</t>
  </si>
  <si>
    <t>Rybí tuk</t>
  </si>
  <si>
    <t>Uhličitan vápenatý (vápenec)</t>
  </si>
  <si>
    <t>Oxid hořečnatý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</si>
</sst>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3">
    <numFmt numFmtId="164" formatCode="_-* #,##0.00\ _K_č_-;\-* #,##0.00\ _K_č_-;_-* &quot;-&quot;??\ _K_č_-;_-@_-"/>
    <numFmt numFmtId="165" formatCode="#0"/>
    <numFmt numFmtId="166" formatCode="#0.00"/>
    <numFmt numFmtId="167" formatCode="#0.0000"/>
    <numFmt numFmtId="168" formatCode="#0.000"/>
    <numFmt numFmtId="169" formatCode="#0.0"/>
    <numFmt numFmtId="170" formatCode="#0.00000"/>
    <numFmt numFmtId="171" formatCode="0.0"/>
    <numFmt numFmtId="172" formatCode="0.000"/>
    <numFmt numFmtId="173" formatCode="#0.000000"/>
    <numFmt numFmtId="174" formatCode="0.0000"/>
    <numFmt numFmtId="175" formatCode="0.0%"/>
    <numFmt numFmtId="177" formatCode="0.000000"/>
  </numFmts>
  <fonts count="22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0"/>
      <color theme="1"/>
      <name val="Calibri"/>
      <family val="2"/>
      <charset val="238"/>
      <scheme val="minor"/>
    </font>
    <font>
      <sz val="11"/>
      <color theme="1"/>
      <name val="Arial Unicode MS"/>
      <family val="2"/>
      <charset val="238"/>
    </font>
    <font>
      <b/>
      <sz val="11"/>
      <color theme="1"/>
      <name val="Arial Unicode MS"/>
      <family val="2"/>
      <charset val="238"/>
    </font>
    <font>
      <b/>
      <sz val="10"/>
      <color theme="1"/>
      <name val="Calibri"/>
      <family val="2"/>
      <charset val="238"/>
      <scheme val="minor"/>
    </font>
    <font>
      <vertAlign val="superscript"/>
      <sz val="11"/>
      <color theme="1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i/>
      <sz val="10"/>
      <color theme="1"/>
      <name val="Calibri"/>
      <family val="2"/>
      <charset val="238"/>
      <scheme val="minor"/>
    </font>
    <font>
      <i/>
      <sz val="12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</font>
    <font>
      <vertAlign val="superscript"/>
      <sz val="11"/>
      <color theme="1"/>
      <name val="Calibri"/>
      <family val="2"/>
      <charset val="238"/>
    </font>
    <font>
      <vertAlign val="superscript"/>
      <sz val="11"/>
      <color theme="1"/>
      <name val="Arial Unicode MS"/>
      <family val="2"/>
      <charset val="238"/>
    </font>
    <font>
      <b/>
      <sz val="12"/>
      <color theme="1"/>
      <name val="Calibri"/>
      <family val="2"/>
      <charset val="238"/>
      <scheme val="minor"/>
    </font>
    <font>
      <i/>
      <sz val="18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</font>
    <font>
      <b/>
      <sz val="8.8000000000000007"/>
      <color theme="1"/>
      <name val="Calibri"/>
      <family val="2"/>
      <charset val="238"/>
    </font>
    <font>
      <sz val="10"/>
      <color theme="1"/>
      <name val="Calibri"/>
      <family val="2"/>
      <charset val="238"/>
    </font>
    <font>
      <vertAlign val="superscript"/>
      <sz val="10"/>
      <color theme="1"/>
      <name val="Calibri"/>
      <family val="2"/>
      <charset val="238"/>
    </font>
    <font>
      <b/>
      <sz val="9"/>
      <color theme="1"/>
      <name val="Calibri"/>
      <family val="2"/>
      <charset val="238"/>
      <scheme val="minor"/>
    </font>
  </fonts>
  <fills count="6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rgb="FFFF7C80"/>
        <bgColor indexed="64"/>
      </patternFill>
    </fill>
  </fills>
  <borders count="24">
    <border>
      <left/>
      <right/>
      <top/>
      <bottom/>
      <diagonal/>
    </border>
    <border>
      <left/>
      <right/>
      <top style="medium">
        <color indexed="64"/>
      </top>
      <bottom style="double">
        <color indexed="64"/>
      </bottom>
      <diagonal/>
    </border>
    <border>
      <left/>
      <right style="medium">
        <color indexed="64"/>
      </right>
      <top style="medium">
        <color indexed="64"/>
      </top>
      <bottom style="double">
        <color indexed="64"/>
      </bottom>
      <diagonal/>
    </border>
    <border>
      <left/>
      <right/>
      <top style="double">
        <color indexed="64"/>
      </top>
      <bottom style="thin">
        <color indexed="64"/>
      </bottom>
      <diagonal/>
    </border>
    <border>
      <left/>
      <right style="medium">
        <color indexed="64"/>
      </right>
      <top style="double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double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 style="double">
        <color indexed="64"/>
      </top>
      <bottom/>
      <diagonal/>
    </border>
    <border>
      <left/>
      <right style="medium">
        <color indexed="64"/>
      </right>
      <top style="double">
        <color indexed="64"/>
      </top>
      <bottom/>
      <diagonal/>
    </border>
    <border>
      <left style="medium">
        <color indexed="64"/>
      </left>
      <right/>
      <top style="double">
        <color indexed="64"/>
      </top>
      <bottom style="medium">
        <color indexed="64"/>
      </bottom>
      <diagonal/>
    </border>
    <border>
      <left/>
      <right/>
      <top style="double">
        <color indexed="64"/>
      </top>
      <bottom style="medium">
        <color indexed="64"/>
      </bottom>
      <diagonal/>
    </border>
    <border>
      <left/>
      <right style="medium">
        <color indexed="64"/>
      </right>
      <top style="double">
        <color indexed="64"/>
      </top>
      <bottom style="medium">
        <color indexed="64"/>
      </bottom>
      <diagonal/>
    </border>
  </borders>
  <cellStyleXfs count="2">
    <xf numFmtId="0" fontId="0" fillId="0" borderId="0"/>
    <xf numFmtId="164" fontId="3" fillId="0" borderId="0" applyFont="0" applyFill="0" applyBorder="0" applyAlignment="0" applyProtection="0"/>
  </cellStyleXfs>
  <cellXfs count="227">
    <xf numFmtId="0" fontId="0" fillId="0" borderId="0" xfId="0"/>
    <xf numFmtId="0" fontId="1" fillId="0" borderId="0" xfId="0" applyFont="1"/>
    <xf numFmtId="0" fontId="0" fillId="0" borderId="0" xfId="0" applyAlignment="1">
      <alignment horizontal="center"/>
    </xf>
    <xf numFmtId="0" fontId="1" fillId="0" borderId="0" xfId="0" applyFont="1" applyAlignment="1">
      <alignment horizontal="center" vertical="center"/>
    </xf>
    <xf numFmtId="0" fontId="0" fillId="0" borderId="0" xfId="0" applyAlignment="1">
      <alignment vertical="center"/>
    </xf>
    <xf numFmtId="0" fontId="1" fillId="0" borderId="0" xfId="0" applyFont="1" applyFill="1" applyAlignment="1">
      <alignment vertical="center"/>
    </xf>
    <xf numFmtId="0" fontId="4" fillId="0" borderId="0" xfId="0" applyFont="1"/>
    <xf numFmtId="0" fontId="4" fillId="0" borderId="0" xfId="0" applyFont="1" applyAlignment="1">
      <alignment horizontal="center" vertical="center"/>
    </xf>
    <xf numFmtId="0" fontId="5" fillId="0" borderId="0" xfId="0" applyFont="1" applyAlignment="1">
      <alignment horizontal="center"/>
    </xf>
    <xf numFmtId="0" fontId="6" fillId="0" borderId="0" xfId="0" applyFont="1"/>
    <xf numFmtId="0" fontId="6" fillId="0" borderId="0" xfId="0" applyFont="1" applyAlignment="1">
      <alignment horizontal="center"/>
    </xf>
    <xf numFmtId="0" fontId="5" fillId="0" borderId="0" xfId="0" applyFont="1"/>
    <xf numFmtId="2" fontId="0" fillId="0" borderId="0" xfId="0" applyNumberFormat="1" applyAlignment="1">
      <alignment horizontal="center"/>
    </xf>
    <xf numFmtId="49" fontId="0" fillId="0" borderId="0" xfId="0" applyNumberFormat="1" applyFont="1" applyFill="1" applyBorder="1"/>
    <xf numFmtId="49" fontId="0" fillId="0" borderId="0" xfId="0" applyNumberFormat="1"/>
    <xf numFmtId="49" fontId="0" fillId="0" borderId="0" xfId="0" applyNumberFormat="1" applyAlignment="1">
      <alignment horizontal="center"/>
    </xf>
    <xf numFmtId="165" fontId="0" fillId="0" borderId="0" xfId="0" applyNumberFormat="1" applyAlignment="1">
      <alignment horizontal="center"/>
    </xf>
    <xf numFmtId="49" fontId="1" fillId="0" borderId="0" xfId="0" applyNumberFormat="1" applyFont="1" applyFill="1" applyBorder="1"/>
    <xf numFmtId="0" fontId="0" fillId="0" borderId="0" xfId="0" applyFill="1" applyBorder="1" applyAlignment="1">
      <alignment horizontal="center"/>
    </xf>
    <xf numFmtId="166" fontId="0" fillId="0" borderId="0" xfId="0" applyNumberFormat="1" applyFill="1" applyBorder="1" applyAlignment="1">
      <alignment horizontal="center"/>
    </xf>
    <xf numFmtId="0" fontId="6" fillId="0" borderId="0" xfId="0" applyFont="1"/>
    <xf numFmtId="0" fontId="10" fillId="0" borderId="0" xfId="0" applyFont="1" applyAlignment="1">
      <alignment horizontal="center" vertical="center"/>
    </xf>
    <xf numFmtId="0" fontId="11" fillId="0" borderId="0" xfId="0" applyFont="1" applyAlignment="1">
      <alignment horizontal="left" vertical="center"/>
    </xf>
    <xf numFmtId="172" fontId="0" fillId="0" borderId="0" xfId="0" applyNumberFormat="1" applyAlignment="1">
      <alignment horizontal="center"/>
    </xf>
    <xf numFmtId="0" fontId="6" fillId="0" borderId="0" xfId="0" applyFont="1"/>
    <xf numFmtId="0" fontId="15" fillId="0" borderId="0" xfId="0" applyFont="1"/>
    <xf numFmtId="0" fontId="15" fillId="0" borderId="0" xfId="0" applyFont="1" applyAlignment="1">
      <alignment horizontal="center" vertical="center"/>
    </xf>
    <xf numFmtId="49" fontId="0" fillId="2" borderId="0" xfId="0" applyNumberFormat="1" applyFill="1" applyBorder="1"/>
    <xf numFmtId="49" fontId="0" fillId="2" borderId="0" xfId="0" applyNumberFormat="1" applyFill="1" applyBorder="1" applyAlignment="1">
      <alignment horizontal="center"/>
    </xf>
    <xf numFmtId="49" fontId="0" fillId="2" borderId="0" xfId="0" applyNumberFormat="1" applyFill="1" applyAlignment="1">
      <alignment horizontal="center"/>
    </xf>
    <xf numFmtId="165" fontId="0" fillId="2" borderId="0" xfId="0" applyNumberFormat="1" applyFill="1" applyBorder="1" applyAlignment="1">
      <alignment horizontal="center"/>
    </xf>
    <xf numFmtId="166" fontId="0" fillId="2" borderId="0" xfId="0" applyNumberFormat="1" applyFill="1" applyBorder="1" applyAlignment="1">
      <alignment horizontal="center"/>
    </xf>
    <xf numFmtId="168" fontId="0" fillId="2" borderId="0" xfId="0" applyNumberFormat="1" applyFill="1" applyBorder="1" applyAlignment="1">
      <alignment horizontal="center"/>
    </xf>
    <xf numFmtId="169" fontId="0" fillId="2" borderId="0" xfId="0" applyNumberFormat="1" applyFill="1" applyBorder="1" applyAlignment="1">
      <alignment horizontal="center"/>
    </xf>
    <xf numFmtId="169" fontId="0" fillId="2" borderId="0" xfId="0" applyNumberFormat="1" applyFill="1" applyAlignment="1">
      <alignment horizontal="center"/>
    </xf>
    <xf numFmtId="166" fontId="0" fillId="2" borderId="0" xfId="0" applyNumberFormat="1" applyFill="1" applyAlignment="1">
      <alignment horizontal="center"/>
    </xf>
    <xf numFmtId="0" fontId="0" fillId="2" borderId="0" xfId="0" applyFill="1" applyAlignment="1">
      <alignment horizontal="center"/>
    </xf>
    <xf numFmtId="168" fontId="0" fillId="2" borderId="0" xfId="0" applyNumberFormat="1" applyFill="1" applyAlignment="1">
      <alignment horizontal="center"/>
    </xf>
    <xf numFmtId="165" fontId="0" fillId="2" borderId="0" xfId="0" applyNumberFormat="1" applyFill="1" applyAlignment="1">
      <alignment horizontal="center"/>
    </xf>
    <xf numFmtId="167" fontId="0" fillId="2" borderId="0" xfId="0" applyNumberFormat="1" applyFill="1" applyBorder="1" applyAlignment="1">
      <alignment horizontal="center"/>
    </xf>
    <xf numFmtId="49" fontId="1" fillId="3" borderId="18" xfId="0" applyNumberFormat="1" applyFont="1" applyFill="1" applyBorder="1" applyAlignment="1">
      <alignment horizontal="left" vertical="center"/>
    </xf>
    <xf numFmtId="49" fontId="1" fillId="3" borderId="18" xfId="0" applyNumberFormat="1" applyFont="1" applyFill="1" applyBorder="1" applyAlignment="1">
      <alignment horizontal="center" vertical="center"/>
    </xf>
    <xf numFmtId="49" fontId="1" fillId="3" borderId="18" xfId="0" applyNumberFormat="1" applyFont="1" applyFill="1" applyBorder="1" applyAlignment="1">
      <alignment horizontal="center" vertical="center" wrapText="1"/>
    </xf>
    <xf numFmtId="49" fontId="2" fillId="3" borderId="18" xfId="0" applyNumberFormat="1" applyFont="1" applyFill="1" applyBorder="1" applyAlignment="1">
      <alignment horizontal="center" vertical="center" wrapText="1"/>
    </xf>
    <xf numFmtId="0" fontId="1" fillId="4" borderId="7" xfId="0" applyFont="1" applyFill="1" applyBorder="1"/>
    <xf numFmtId="0" fontId="1" fillId="4" borderId="7" xfId="0" applyFont="1" applyFill="1" applyBorder="1" applyAlignment="1">
      <alignment horizontal="center"/>
    </xf>
    <xf numFmtId="2" fontId="1" fillId="4" borderId="7" xfId="0" applyNumberFormat="1" applyFont="1" applyFill="1" applyBorder="1" applyAlignment="1">
      <alignment horizontal="center"/>
    </xf>
    <xf numFmtId="0" fontId="1" fillId="4" borderId="0" xfId="0" applyFont="1" applyFill="1" applyBorder="1"/>
    <xf numFmtId="0" fontId="1" fillId="4" borderId="0" xfId="0" applyFont="1" applyFill="1" applyBorder="1" applyAlignment="1">
      <alignment horizontal="center"/>
    </xf>
    <xf numFmtId="2" fontId="1" fillId="4" borderId="0" xfId="0" applyNumberFormat="1" applyFont="1" applyFill="1" applyBorder="1" applyAlignment="1">
      <alignment horizontal="center"/>
    </xf>
    <xf numFmtId="0" fontId="1" fillId="4" borderId="12" xfId="0" applyFont="1" applyFill="1" applyBorder="1"/>
    <xf numFmtId="0" fontId="1" fillId="4" borderId="12" xfId="0" applyFont="1" applyFill="1" applyBorder="1" applyAlignment="1">
      <alignment horizontal="center"/>
    </xf>
    <xf numFmtId="2" fontId="1" fillId="4" borderId="12" xfId="0" applyNumberFormat="1" applyFont="1" applyFill="1" applyBorder="1" applyAlignment="1">
      <alignment horizontal="center"/>
    </xf>
    <xf numFmtId="167" fontId="0" fillId="2" borderId="0" xfId="0" applyNumberFormat="1" applyFill="1" applyAlignment="1">
      <alignment horizontal="center"/>
    </xf>
    <xf numFmtId="49" fontId="1" fillId="4" borderId="7" xfId="0" applyNumberFormat="1" applyFont="1" applyFill="1" applyBorder="1"/>
    <xf numFmtId="49" fontId="1" fillId="4" borderId="7" xfId="0" applyNumberFormat="1" applyFont="1" applyFill="1" applyBorder="1" applyAlignment="1">
      <alignment horizontal="center"/>
    </xf>
    <xf numFmtId="49" fontId="1" fillId="4" borderId="0" xfId="0" applyNumberFormat="1" applyFont="1" applyFill="1" applyBorder="1"/>
    <xf numFmtId="49" fontId="1" fillId="4" borderId="0" xfId="0" applyNumberFormat="1" applyFont="1" applyFill="1" applyBorder="1" applyAlignment="1">
      <alignment horizontal="center"/>
    </xf>
    <xf numFmtId="49" fontId="1" fillId="4" borderId="12" xfId="0" applyNumberFormat="1" applyFont="1" applyFill="1" applyBorder="1"/>
    <xf numFmtId="49" fontId="1" fillId="4" borderId="12" xfId="0" applyNumberFormat="1" applyFont="1" applyFill="1" applyBorder="1" applyAlignment="1">
      <alignment horizontal="center"/>
    </xf>
    <xf numFmtId="173" fontId="0" fillId="2" borderId="0" xfId="0" applyNumberFormat="1" applyFill="1" applyAlignment="1">
      <alignment horizontal="center"/>
    </xf>
    <xf numFmtId="2" fontId="1" fillId="3" borderId="18" xfId="0" applyNumberFormat="1" applyFont="1" applyFill="1" applyBorder="1" applyAlignment="1">
      <alignment horizontal="center" vertical="center" wrapText="1"/>
    </xf>
    <xf numFmtId="2" fontId="2" fillId="3" borderId="18" xfId="0" applyNumberFormat="1" applyFont="1" applyFill="1" applyBorder="1" applyAlignment="1">
      <alignment horizontal="center" vertical="center" wrapText="1"/>
    </xf>
    <xf numFmtId="172" fontId="1" fillId="3" borderId="18" xfId="0" applyNumberFormat="1" applyFont="1" applyFill="1" applyBorder="1" applyAlignment="1">
      <alignment horizontal="center" vertical="center" wrapText="1"/>
    </xf>
    <xf numFmtId="49" fontId="1" fillId="3" borderId="18" xfId="0" applyNumberFormat="1" applyFont="1" applyFill="1" applyBorder="1" applyAlignment="1">
      <alignment vertical="center"/>
    </xf>
    <xf numFmtId="0" fontId="0" fillId="4" borderId="7" xfId="0" applyFill="1" applyBorder="1" applyAlignment="1">
      <alignment horizontal="center"/>
    </xf>
    <xf numFmtId="0" fontId="0" fillId="4" borderId="0" xfId="0" applyFill="1" applyBorder="1" applyAlignment="1">
      <alignment horizontal="center"/>
    </xf>
    <xf numFmtId="0" fontId="0" fillId="4" borderId="12" xfId="0" applyFill="1" applyBorder="1" applyAlignment="1">
      <alignment horizontal="center"/>
    </xf>
    <xf numFmtId="2" fontId="0" fillId="4" borderId="12" xfId="0" applyNumberFormat="1" applyFill="1" applyBorder="1" applyAlignment="1">
      <alignment horizontal="center"/>
    </xf>
    <xf numFmtId="1" fontId="0" fillId="4" borderId="12" xfId="0" applyNumberFormat="1" applyFill="1" applyBorder="1" applyAlignment="1">
      <alignment horizontal="center"/>
    </xf>
    <xf numFmtId="171" fontId="0" fillId="4" borderId="12" xfId="0" applyNumberFormat="1" applyFill="1" applyBorder="1" applyAlignment="1">
      <alignment horizontal="center"/>
    </xf>
    <xf numFmtId="170" fontId="0" fillId="2" borderId="0" xfId="0" applyNumberFormat="1" applyFill="1" applyAlignment="1">
      <alignment horizontal="center"/>
    </xf>
    <xf numFmtId="165" fontId="0" fillId="4" borderId="7" xfId="0" applyNumberFormat="1" applyFill="1" applyBorder="1" applyAlignment="1">
      <alignment horizontal="center"/>
    </xf>
    <xf numFmtId="2" fontId="0" fillId="4" borderId="7" xfId="0" applyNumberFormat="1" applyFill="1" applyBorder="1" applyAlignment="1">
      <alignment horizontal="center"/>
    </xf>
    <xf numFmtId="174" fontId="0" fillId="4" borderId="7" xfId="0" applyNumberFormat="1" applyFill="1" applyBorder="1" applyAlignment="1">
      <alignment horizontal="center"/>
    </xf>
    <xf numFmtId="166" fontId="0" fillId="4" borderId="7" xfId="0" applyNumberFormat="1" applyFill="1" applyBorder="1" applyAlignment="1">
      <alignment horizontal="center"/>
    </xf>
    <xf numFmtId="165" fontId="0" fillId="4" borderId="0" xfId="0" applyNumberFormat="1" applyFill="1" applyBorder="1" applyAlignment="1">
      <alignment horizontal="center"/>
    </xf>
    <xf numFmtId="2" fontId="0" fillId="4" borderId="0" xfId="0" applyNumberFormat="1" applyFill="1" applyBorder="1" applyAlignment="1">
      <alignment horizontal="center"/>
    </xf>
    <xf numFmtId="174" fontId="0" fillId="4" borderId="0" xfId="0" applyNumberFormat="1" applyFill="1" applyBorder="1" applyAlignment="1">
      <alignment horizontal="center"/>
    </xf>
    <xf numFmtId="171" fontId="0" fillId="4" borderId="0" xfId="0" applyNumberFormat="1" applyFill="1" applyBorder="1" applyAlignment="1">
      <alignment horizontal="center"/>
    </xf>
    <xf numFmtId="167" fontId="0" fillId="4" borderId="0" xfId="0" applyNumberFormat="1" applyFill="1" applyBorder="1" applyAlignment="1">
      <alignment horizontal="center"/>
    </xf>
    <xf numFmtId="166" fontId="0" fillId="4" borderId="0" xfId="0" applyNumberFormat="1" applyFill="1" applyBorder="1" applyAlignment="1">
      <alignment horizontal="center"/>
    </xf>
    <xf numFmtId="169" fontId="0" fillId="4" borderId="0" xfId="0" applyNumberFormat="1" applyFill="1" applyBorder="1" applyAlignment="1">
      <alignment horizontal="center"/>
    </xf>
    <xf numFmtId="174" fontId="0" fillId="4" borderId="12" xfId="0" applyNumberFormat="1" applyFill="1" applyBorder="1" applyAlignment="1">
      <alignment horizontal="center"/>
    </xf>
    <xf numFmtId="167" fontId="0" fillId="4" borderId="12" xfId="0" applyNumberFormat="1" applyFill="1" applyBorder="1" applyAlignment="1">
      <alignment horizontal="center"/>
    </xf>
    <xf numFmtId="166" fontId="0" fillId="4" borderId="12" xfId="0" applyNumberFormat="1" applyFill="1" applyBorder="1" applyAlignment="1">
      <alignment horizontal="center"/>
    </xf>
    <xf numFmtId="168" fontId="0" fillId="4" borderId="7" xfId="0" applyNumberFormat="1" applyFill="1" applyBorder="1" applyAlignment="1">
      <alignment horizontal="center"/>
    </xf>
    <xf numFmtId="49" fontId="0" fillId="3" borderId="18" xfId="0" applyNumberFormat="1" applyFill="1" applyBorder="1" applyAlignment="1">
      <alignment horizontal="center" vertical="center" wrapText="1"/>
    </xf>
    <xf numFmtId="168" fontId="0" fillId="4" borderId="0" xfId="0" applyNumberFormat="1" applyFill="1" applyBorder="1" applyAlignment="1">
      <alignment horizontal="center"/>
    </xf>
    <xf numFmtId="168" fontId="0" fillId="4" borderId="12" xfId="0" applyNumberFormat="1" applyFill="1" applyBorder="1" applyAlignment="1">
      <alignment horizontal="center"/>
    </xf>
    <xf numFmtId="49" fontId="0" fillId="2" borderId="0" xfId="0" applyNumberFormat="1" applyFont="1" applyFill="1" applyBorder="1"/>
    <xf numFmtId="0" fontId="0" fillId="2" borderId="0" xfId="0" applyFill="1" applyAlignment="1">
      <alignment horizontal="center" vertical="center"/>
    </xf>
    <xf numFmtId="49" fontId="0" fillId="2" borderId="0" xfId="0" applyNumberFormat="1" applyFill="1" applyAlignment="1">
      <alignment horizontal="center" vertical="center"/>
    </xf>
    <xf numFmtId="169" fontId="0" fillId="2" borderId="0" xfId="0" applyNumberFormat="1" applyFill="1" applyAlignment="1">
      <alignment horizontal="center" vertical="center"/>
    </xf>
    <xf numFmtId="1" fontId="0" fillId="4" borderId="7" xfId="0" applyNumberFormat="1" applyFill="1" applyBorder="1" applyAlignment="1">
      <alignment horizontal="center"/>
    </xf>
    <xf numFmtId="1" fontId="0" fillId="4" borderId="0" xfId="0" applyNumberFormat="1" applyFill="1" applyBorder="1" applyAlignment="1">
      <alignment horizontal="center"/>
    </xf>
    <xf numFmtId="0" fontId="0" fillId="3" borderId="14" xfId="0" applyFill="1" applyBorder="1"/>
    <xf numFmtId="0" fontId="1" fillId="3" borderId="1" xfId="0" applyFont="1" applyFill="1" applyBorder="1" applyAlignment="1">
      <alignment vertical="center"/>
    </xf>
    <xf numFmtId="0" fontId="1" fillId="3" borderId="1" xfId="0" applyFont="1" applyFill="1" applyBorder="1" applyAlignment="1">
      <alignment horizontal="center" vertical="center" wrapText="1"/>
    </xf>
    <xf numFmtId="0" fontId="1" fillId="3" borderId="2" xfId="0" applyFont="1" applyFill="1" applyBorder="1" applyAlignment="1">
      <alignment horizontal="center" vertical="center" wrapText="1"/>
    </xf>
    <xf numFmtId="0" fontId="0" fillId="2" borderId="15" xfId="0" applyFill="1" applyBorder="1"/>
    <xf numFmtId="0" fontId="0" fillId="2" borderId="3" xfId="0" applyFont="1" applyFill="1" applyBorder="1" applyAlignment="1">
      <alignment vertical="center"/>
    </xf>
    <xf numFmtId="0" fontId="0" fillId="2" borderId="3" xfId="0" applyFont="1" applyFill="1" applyBorder="1" applyAlignment="1">
      <alignment horizontal="center" vertical="center"/>
    </xf>
    <xf numFmtId="0" fontId="0" fillId="2" borderId="17" xfId="0" applyFill="1" applyBorder="1"/>
    <xf numFmtId="0" fontId="0" fillId="2" borderId="5" xfId="0" applyFont="1" applyFill="1" applyBorder="1" applyAlignment="1">
      <alignment vertical="center"/>
    </xf>
    <xf numFmtId="0" fontId="0" fillId="2" borderId="5" xfId="0" applyFont="1" applyFill="1" applyBorder="1" applyAlignment="1">
      <alignment horizontal="center" vertical="center"/>
    </xf>
    <xf numFmtId="0" fontId="0" fillId="2" borderId="7" xfId="0" applyFont="1" applyFill="1" applyBorder="1" applyAlignment="1">
      <alignment vertical="center"/>
    </xf>
    <xf numFmtId="0" fontId="0" fillId="2" borderId="7" xfId="0" applyFont="1" applyFill="1" applyBorder="1" applyAlignment="1">
      <alignment horizontal="center" vertical="center"/>
    </xf>
    <xf numFmtId="0" fontId="0" fillId="2" borderId="0" xfId="0" applyFont="1" applyFill="1" applyBorder="1" applyAlignment="1">
      <alignment vertical="center"/>
    </xf>
    <xf numFmtId="0" fontId="0" fillId="2" borderId="0" xfId="0" applyFont="1" applyFill="1" applyBorder="1" applyAlignment="1">
      <alignment horizontal="center" vertical="center"/>
    </xf>
    <xf numFmtId="175" fontId="0" fillId="2" borderId="6" xfId="1" applyNumberFormat="1" applyFont="1" applyFill="1" applyBorder="1" applyAlignment="1">
      <alignment horizontal="center" vertical="center"/>
    </xf>
    <xf numFmtId="0" fontId="0" fillId="2" borderId="10" xfId="0" applyFont="1" applyFill="1" applyBorder="1" applyAlignment="1">
      <alignment vertical="center"/>
    </xf>
    <xf numFmtId="0" fontId="0" fillId="2" borderId="10" xfId="0" applyFont="1" applyFill="1" applyBorder="1" applyAlignment="1">
      <alignment horizontal="center" vertical="center"/>
    </xf>
    <xf numFmtId="0" fontId="0" fillId="2" borderId="16" xfId="0" applyFill="1" applyBorder="1"/>
    <xf numFmtId="0" fontId="0" fillId="2" borderId="12" xfId="0" applyFont="1" applyFill="1" applyBorder="1" applyAlignment="1">
      <alignment vertical="center"/>
    </xf>
    <xf numFmtId="0" fontId="0" fillId="2" borderId="12" xfId="0" applyFont="1" applyFill="1" applyBorder="1" applyAlignment="1">
      <alignment horizontal="center" vertical="center"/>
    </xf>
    <xf numFmtId="0" fontId="4" fillId="2" borderId="15" xfId="0" applyFont="1" applyFill="1" applyBorder="1" applyAlignment="1">
      <alignment vertical="center"/>
    </xf>
    <xf numFmtId="0" fontId="4" fillId="2" borderId="16" xfId="0" applyFont="1" applyFill="1" applyBorder="1" applyAlignment="1">
      <alignment vertical="center"/>
    </xf>
    <xf numFmtId="0" fontId="7" fillId="3" borderId="14" xfId="0" applyFont="1" applyFill="1" applyBorder="1"/>
    <xf numFmtId="0" fontId="4" fillId="3" borderId="14" xfId="0" applyFont="1" applyFill="1" applyBorder="1" applyAlignment="1">
      <alignment horizontal="left" vertical="center"/>
    </xf>
    <xf numFmtId="49" fontId="1" fillId="3" borderId="1" xfId="0" applyNumberFormat="1" applyFont="1" applyFill="1" applyBorder="1" applyAlignment="1">
      <alignment vertical="center"/>
    </xf>
    <xf numFmtId="49" fontId="1" fillId="3" borderId="1" xfId="0" applyNumberFormat="1" applyFont="1" applyFill="1" applyBorder="1" applyAlignment="1">
      <alignment horizontal="center" vertical="center"/>
    </xf>
    <xf numFmtId="49" fontId="1" fillId="3" borderId="1" xfId="0" applyNumberFormat="1" applyFont="1" applyFill="1" applyBorder="1" applyAlignment="1">
      <alignment horizontal="center" vertical="center" wrapText="1"/>
    </xf>
    <xf numFmtId="0" fontId="4" fillId="3" borderId="14" xfId="0" applyFont="1" applyFill="1" applyBorder="1"/>
    <xf numFmtId="166" fontId="0" fillId="2" borderId="0" xfId="0" applyNumberFormat="1" applyFill="1" applyAlignment="1">
      <alignment horizontal="center" vertical="center"/>
    </xf>
    <xf numFmtId="168" fontId="0" fillId="2" borderId="0" xfId="0" applyNumberFormat="1" applyFill="1" applyAlignment="1">
      <alignment horizontal="center" vertical="center"/>
    </xf>
    <xf numFmtId="172" fontId="0" fillId="4" borderId="7" xfId="0" applyNumberFormat="1" applyFill="1" applyBorder="1" applyAlignment="1">
      <alignment horizontal="center"/>
    </xf>
    <xf numFmtId="1" fontId="0" fillId="0" borderId="0" xfId="0" applyNumberFormat="1" applyAlignment="1">
      <alignment horizontal="center"/>
    </xf>
    <xf numFmtId="172" fontId="0" fillId="4" borderId="0" xfId="0" applyNumberFormat="1" applyFill="1" applyBorder="1" applyAlignment="1">
      <alignment horizontal="center"/>
    </xf>
    <xf numFmtId="172" fontId="0" fillId="4" borderId="12" xfId="0" applyNumberFormat="1" applyFill="1" applyBorder="1" applyAlignment="1">
      <alignment horizontal="center"/>
    </xf>
    <xf numFmtId="169" fontId="0" fillId="4" borderId="12" xfId="0" applyNumberFormat="1" applyFill="1" applyBorder="1" applyAlignment="1">
      <alignment horizontal="center"/>
    </xf>
    <xf numFmtId="167" fontId="0" fillId="2" borderId="0" xfId="0" applyNumberFormat="1" applyFill="1" applyAlignment="1">
      <alignment horizontal="center" vertical="center"/>
    </xf>
    <xf numFmtId="165" fontId="0" fillId="2" borderId="0" xfId="0" applyNumberFormat="1" applyFill="1" applyAlignment="1">
      <alignment horizontal="center" vertical="center"/>
    </xf>
    <xf numFmtId="174" fontId="0" fillId="2" borderId="0" xfId="0" applyNumberFormat="1" applyFill="1" applyAlignment="1">
      <alignment horizontal="center" vertical="center"/>
    </xf>
    <xf numFmtId="0" fontId="0" fillId="0" borderId="0" xfId="0" applyFill="1" applyAlignment="1">
      <alignment horizontal="center"/>
    </xf>
    <xf numFmtId="49" fontId="1" fillId="0" borderId="18" xfId="0" applyNumberFormat="1" applyFont="1" applyFill="1" applyBorder="1" applyAlignment="1">
      <alignment horizontal="center" vertical="center" wrapText="1"/>
    </xf>
    <xf numFmtId="171" fontId="1" fillId="4" borderId="0" xfId="0" applyNumberFormat="1" applyFont="1" applyFill="1" applyBorder="1" applyAlignment="1">
      <alignment horizontal="center"/>
    </xf>
    <xf numFmtId="1" fontId="1" fillId="4" borderId="0" xfId="0" applyNumberFormat="1" applyFont="1" applyFill="1" applyBorder="1" applyAlignment="1">
      <alignment horizontal="center"/>
    </xf>
    <xf numFmtId="171" fontId="1" fillId="4" borderId="12" xfId="0" applyNumberFormat="1" applyFont="1" applyFill="1" applyBorder="1" applyAlignment="1">
      <alignment horizontal="center"/>
    </xf>
    <xf numFmtId="172" fontId="1" fillId="4" borderId="7" xfId="0" applyNumberFormat="1" applyFont="1" applyFill="1" applyBorder="1" applyAlignment="1">
      <alignment horizontal="center"/>
    </xf>
    <xf numFmtId="172" fontId="1" fillId="4" borderId="0" xfId="0" applyNumberFormat="1" applyFont="1" applyFill="1" applyBorder="1" applyAlignment="1">
      <alignment horizontal="center"/>
    </xf>
    <xf numFmtId="172" fontId="1" fillId="4" borderId="12" xfId="0" applyNumberFormat="1" applyFont="1" applyFill="1" applyBorder="1" applyAlignment="1">
      <alignment horizontal="center"/>
    </xf>
    <xf numFmtId="171" fontId="1" fillId="4" borderId="7" xfId="0" applyNumberFormat="1" applyFont="1" applyFill="1" applyBorder="1" applyAlignment="1">
      <alignment horizontal="center"/>
    </xf>
    <xf numFmtId="1" fontId="1" fillId="4" borderId="7" xfId="0" applyNumberFormat="1" applyFont="1" applyFill="1" applyBorder="1" applyAlignment="1">
      <alignment horizontal="center"/>
    </xf>
    <xf numFmtId="1" fontId="1" fillId="4" borderId="12" xfId="0" applyNumberFormat="1" applyFont="1" applyFill="1" applyBorder="1" applyAlignment="1">
      <alignment horizontal="center"/>
    </xf>
    <xf numFmtId="167" fontId="0" fillId="4" borderId="7" xfId="0" applyNumberFormat="1" applyFill="1" applyBorder="1" applyAlignment="1">
      <alignment horizontal="center"/>
    </xf>
    <xf numFmtId="166" fontId="1" fillId="4" borderId="7" xfId="0" applyNumberFormat="1" applyFont="1" applyFill="1" applyBorder="1" applyAlignment="1">
      <alignment horizontal="center"/>
    </xf>
    <xf numFmtId="166" fontId="1" fillId="4" borderId="12" xfId="0" applyNumberFormat="1" applyFont="1" applyFill="1" applyBorder="1" applyAlignment="1">
      <alignment horizontal="center"/>
    </xf>
    <xf numFmtId="170" fontId="0" fillId="4" borderId="7" xfId="0" applyNumberFormat="1" applyFill="1" applyBorder="1" applyAlignment="1">
      <alignment horizontal="center"/>
    </xf>
    <xf numFmtId="170" fontId="0" fillId="4" borderId="0" xfId="0" applyNumberFormat="1" applyFill="1" applyBorder="1" applyAlignment="1">
      <alignment horizontal="center"/>
    </xf>
    <xf numFmtId="170" fontId="0" fillId="4" borderId="12" xfId="0" applyNumberFormat="1" applyFill="1" applyBorder="1" applyAlignment="1">
      <alignment horizontal="center"/>
    </xf>
    <xf numFmtId="172" fontId="0" fillId="2" borderId="0" xfId="0" applyNumberFormat="1" applyFill="1" applyAlignment="1">
      <alignment horizontal="center"/>
    </xf>
    <xf numFmtId="166" fontId="1" fillId="4" borderId="0" xfId="0" applyNumberFormat="1" applyFont="1" applyFill="1" applyBorder="1" applyAlignment="1">
      <alignment horizontal="center"/>
    </xf>
    <xf numFmtId="175" fontId="0" fillId="2" borderId="4" xfId="1" applyNumberFormat="1" applyFont="1" applyFill="1" applyBorder="1" applyAlignment="1">
      <alignment horizontal="center" vertical="center"/>
    </xf>
    <xf numFmtId="175" fontId="0" fillId="2" borderId="8" xfId="1" applyNumberFormat="1" applyFont="1" applyFill="1" applyBorder="1" applyAlignment="1">
      <alignment horizontal="center" vertical="center"/>
    </xf>
    <xf numFmtId="175" fontId="0" fillId="2" borderId="9" xfId="1" applyNumberFormat="1" applyFont="1" applyFill="1" applyBorder="1" applyAlignment="1">
      <alignment horizontal="center" vertical="center"/>
    </xf>
    <xf numFmtId="175" fontId="0" fillId="2" borderId="11" xfId="1" applyNumberFormat="1" applyFont="1" applyFill="1" applyBorder="1" applyAlignment="1">
      <alignment horizontal="center" vertical="center"/>
    </xf>
    <xf numFmtId="175" fontId="0" fillId="2" borderId="13" xfId="1" applyNumberFormat="1" applyFont="1" applyFill="1" applyBorder="1" applyAlignment="1">
      <alignment horizontal="center" vertical="center"/>
    </xf>
    <xf numFmtId="0" fontId="16" fillId="0" borderId="0" xfId="0" applyFont="1" applyAlignment="1">
      <alignment horizontal="left" vertical="center"/>
    </xf>
    <xf numFmtId="0" fontId="1" fillId="3" borderId="18" xfId="0" applyFont="1" applyFill="1" applyBorder="1" applyAlignment="1">
      <alignment horizontal="center" vertical="center" wrapText="1"/>
    </xf>
    <xf numFmtId="49" fontId="0" fillId="2" borderId="0" xfId="0" applyNumberFormat="1" applyFill="1" applyAlignment="1">
      <alignment horizontal="left"/>
    </xf>
    <xf numFmtId="165" fontId="0" fillId="2" borderId="0" xfId="0" applyNumberFormat="1" applyFill="1" applyAlignment="1">
      <alignment horizontal="left"/>
    </xf>
    <xf numFmtId="2" fontId="0" fillId="2" borderId="0" xfId="0" applyNumberFormat="1" applyFill="1" applyAlignment="1">
      <alignment horizontal="center"/>
    </xf>
    <xf numFmtId="1" fontId="0" fillId="2" borderId="0" xfId="0" applyNumberFormat="1" applyFill="1" applyAlignment="1">
      <alignment horizontal="center"/>
    </xf>
    <xf numFmtId="177" fontId="0" fillId="2" borderId="0" xfId="0" applyNumberFormat="1" applyFill="1" applyAlignment="1">
      <alignment horizontal="center"/>
    </xf>
    <xf numFmtId="171" fontId="0" fillId="2" borderId="0" xfId="0" applyNumberFormat="1" applyFill="1" applyAlignment="1">
      <alignment horizontal="center"/>
    </xf>
    <xf numFmtId="0" fontId="1" fillId="3" borderId="1" xfId="0" applyFont="1" applyFill="1" applyBorder="1" applyAlignment="1">
      <alignment horizontal="center" vertical="center" wrapText="1"/>
    </xf>
    <xf numFmtId="0" fontId="1" fillId="3" borderId="2" xfId="0" applyFont="1" applyFill="1" applyBorder="1" applyAlignment="1">
      <alignment horizontal="center" vertical="center" wrapText="1"/>
    </xf>
    <xf numFmtId="0" fontId="0" fillId="2" borderId="12" xfId="0" applyFont="1" applyFill="1" applyBorder="1" applyAlignment="1">
      <alignment horizontal="center" vertical="center"/>
    </xf>
    <xf numFmtId="0" fontId="6" fillId="0" borderId="0" xfId="0" applyFont="1"/>
    <xf numFmtId="0" fontId="0" fillId="2" borderId="0" xfId="0" applyFont="1" applyFill="1" applyBorder="1" applyAlignment="1">
      <alignment horizontal="center" vertical="center"/>
    </xf>
    <xf numFmtId="164" fontId="0" fillId="2" borderId="19" xfId="1" applyFont="1" applyFill="1" applyBorder="1" applyAlignment="1">
      <alignment horizontal="center" vertical="center"/>
    </xf>
    <xf numFmtId="164" fontId="0" fillId="2" borderId="20" xfId="1" applyFont="1" applyFill="1" applyBorder="1" applyAlignment="1">
      <alignment horizontal="center" vertical="center"/>
    </xf>
    <xf numFmtId="164" fontId="0" fillId="2" borderId="12" xfId="1" applyFont="1" applyFill="1" applyBorder="1" applyAlignment="1">
      <alignment horizontal="center" vertical="center"/>
    </xf>
    <xf numFmtId="164" fontId="0" fillId="2" borderId="13" xfId="1" applyFont="1" applyFill="1" applyBorder="1" applyAlignment="1">
      <alignment horizontal="center" vertical="center"/>
    </xf>
    <xf numFmtId="10" fontId="0" fillId="2" borderId="19" xfId="1" applyNumberFormat="1" applyFont="1" applyFill="1" applyBorder="1" applyAlignment="1">
      <alignment horizontal="center" vertical="center"/>
    </xf>
    <xf numFmtId="10" fontId="0" fillId="2" borderId="20" xfId="1" applyNumberFormat="1" applyFont="1" applyFill="1" applyBorder="1" applyAlignment="1">
      <alignment horizontal="center" vertical="center"/>
    </xf>
    <xf numFmtId="10" fontId="0" fillId="2" borderId="0" xfId="1" applyNumberFormat="1" applyFont="1" applyFill="1" applyBorder="1" applyAlignment="1">
      <alignment horizontal="center" vertical="center"/>
    </xf>
    <xf numFmtId="10" fontId="0" fillId="2" borderId="9" xfId="1" applyNumberFormat="1" applyFont="1" applyFill="1" applyBorder="1" applyAlignment="1">
      <alignment horizontal="center" vertical="center"/>
    </xf>
    <xf numFmtId="10" fontId="0" fillId="2" borderId="12" xfId="1" applyNumberFormat="1" applyFont="1" applyFill="1" applyBorder="1" applyAlignment="1">
      <alignment horizontal="center" vertical="center"/>
    </xf>
    <xf numFmtId="10" fontId="0" fillId="2" borderId="13" xfId="1" applyNumberFormat="1" applyFont="1" applyFill="1" applyBorder="1" applyAlignment="1">
      <alignment horizontal="center" vertical="center"/>
    </xf>
    <xf numFmtId="168" fontId="0" fillId="0" borderId="0" xfId="0" applyNumberFormat="1" applyAlignment="1">
      <alignment horizontal="center"/>
    </xf>
    <xf numFmtId="173" fontId="0" fillId="0" borderId="0" xfId="0" applyNumberFormat="1" applyAlignment="1">
      <alignment horizontal="center"/>
    </xf>
    <xf numFmtId="168" fontId="1" fillId="4" borderId="7" xfId="0" applyNumberFormat="1" applyFont="1" applyFill="1" applyBorder="1" applyAlignment="1">
      <alignment horizontal="center"/>
    </xf>
    <xf numFmtId="168" fontId="1" fillId="4" borderId="0" xfId="0" applyNumberFormat="1" applyFont="1" applyFill="1" applyBorder="1" applyAlignment="1">
      <alignment horizontal="center"/>
    </xf>
    <xf numFmtId="168" fontId="1" fillId="4" borderId="12" xfId="0" applyNumberFormat="1" applyFont="1" applyFill="1" applyBorder="1" applyAlignment="1">
      <alignment horizontal="center"/>
    </xf>
    <xf numFmtId="169" fontId="1" fillId="4" borderId="7" xfId="0" applyNumberFormat="1" applyFont="1" applyFill="1" applyBorder="1" applyAlignment="1">
      <alignment horizontal="center"/>
    </xf>
    <xf numFmtId="169" fontId="1" fillId="4" borderId="0" xfId="0" applyNumberFormat="1" applyFont="1" applyFill="1" applyBorder="1" applyAlignment="1">
      <alignment horizontal="center"/>
    </xf>
    <xf numFmtId="169" fontId="1" fillId="4" borderId="12" xfId="0" applyNumberFormat="1" applyFont="1" applyFill="1" applyBorder="1" applyAlignment="1">
      <alignment horizontal="center"/>
    </xf>
    <xf numFmtId="165" fontId="1" fillId="4" borderId="7" xfId="0" applyNumberFormat="1" applyFont="1" applyFill="1" applyBorder="1" applyAlignment="1">
      <alignment horizontal="center"/>
    </xf>
    <xf numFmtId="165" fontId="1" fillId="4" borderId="0" xfId="0" applyNumberFormat="1" applyFont="1" applyFill="1" applyBorder="1" applyAlignment="1">
      <alignment horizontal="center"/>
    </xf>
    <xf numFmtId="165" fontId="1" fillId="4" borderId="12" xfId="0" applyNumberFormat="1" applyFont="1" applyFill="1" applyBorder="1" applyAlignment="1">
      <alignment horizontal="center"/>
    </xf>
    <xf numFmtId="167" fontId="1" fillId="4" borderId="7" xfId="0" applyNumberFormat="1" applyFont="1" applyFill="1" applyBorder="1" applyAlignment="1">
      <alignment horizontal="center"/>
    </xf>
    <xf numFmtId="167" fontId="1" fillId="4" borderId="0" xfId="0" applyNumberFormat="1" applyFont="1" applyFill="1" applyBorder="1" applyAlignment="1">
      <alignment horizontal="center"/>
    </xf>
    <xf numFmtId="167" fontId="1" fillId="4" borderId="12" xfId="0" applyNumberFormat="1" applyFont="1" applyFill="1" applyBorder="1" applyAlignment="1">
      <alignment horizontal="center"/>
    </xf>
    <xf numFmtId="169" fontId="0" fillId="4" borderId="7" xfId="0" applyNumberFormat="1" applyFill="1" applyBorder="1" applyAlignment="1">
      <alignment horizontal="center"/>
    </xf>
    <xf numFmtId="165" fontId="0" fillId="4" borderId="12" xfId="0" applyNumberFormat="1" applyFill="1" applyBorder="1" applyAlignment="1">
      <alignment horizontal="center"/>
    </xf>
    <xf numFmtId="167" fontId="0" fillId="0" borderId="0" xfId="0" applyNumberFormat="1"/>
    <xf numFmtId="171" fontId="0" fillId="4" borderId="7" xfId="0" applyNumberFormat="1" applyFill="1" applyBorder="1" applyAlignment="1">
      <alignment horizontal="center"/>
    </xf>
    <xf numFmtId="171" fontId="0" fillId="0" borderId="0" xfId="0" applyNumberFormat="1"/>
    <xf numFmtId="49" fontId="0" fillId="5" borderId="0" xfId="0" applyNumberFormat="1" applyFill="1" applyBorder="1"/>
    <xf numFmtId="167" fontId="0" fillId="5" borderId="0" xfId="0" applyNumberFormat="1" applyFill="1" applyAlignment="1">
      <alignment horizontal="center"/>
    </xf>
    <xf numFmtId="170" fontId="1" fillId="4" borderId="7" xfId="0" applyNumberFormat="1" applyFont="1" applyFill="1" applyBorder="1" applyAlignment="1">
      <alignment horizontal="center"/>
    </xf>
    <xf numFmtId="170" fontId="1" fillId="4" borderId="0" xfId="0" applyNumberFormat="1" applyFont="1" applyFill="1" applyBorder="1" applyAlignment="1">
      <alignment horizontal="center"/>
    </xf>
    <xf numFmtId="170" fontId="1" fillId="4" borderId="12" xfId="0" applyNumberFormat="1" applyFont="1" applyFill="1" applyBorder="1" applyAlignment="1">
      <alignment horizontal="center"/>
    </xf>
    <xf numFmtId="170" fontId="0" fillId="2" borderId="0" xfId="0" applyNumberFormat="1" applyFill="1" applyAlignment="1">
      <alignment horizontal="center" vertical="center"/>
    </xf>
    <xf numFmtId="173" fontId="0" fillId="2" borderId="0" xfId="0" applyNumberFormat="1" applyFill="1" applyAlignment="1">
      <alignment horizontal="center" vertical="center"/>
    </xf>
    <xf numFmtId="173" fontId="1" fillId="4" borderId="7" xfId="0" applyNumberFormat="1" applyFont="1" applyFill="1" applyBorder="1" applyAlignment="1">
      <alignment horizontal="center"/>
    </xf>
    <xf numFmtId="173" fontId="1" fillId="4" borderId="0" xfId="0" applyNumberFormat="1" applyFont="1" applyFill="1" applyBorder="1" applyAlignment="1">
      <alignment horizontal="center"/>
    </xf>
    <xf numFmtId="173" fontId="1" fillId="4" borderId="12" xfId="0" applyNumberFormat="1" applyFont="1" applyFill="1" applyBorder="1" applyAlignment="1">
      <alignment horizontal="center"/>
    </xf>
    <xf numFmtId="168" fontId="0" fillId="5" borderId="0" xfId="0" applyNumberFormat="1" applyFill="1" applyAlignment="1">
      <alignment horizontal="center"/>
    </xf>
    <xf numFmtId="169" fontId="0" fillId="5" borderId="0" xfId="0" applyNumberFormat="1" applyFill="1" applyAlignment="1">
      <alignment horizontal="center"/>
    </xf>
    <xf numFmtId="173" fontId="0" fillId="4" borderId="7" xfId="0" applyNumberFormat="1" applyFill="1" applyBorder="1" applyAlignment="1">
      <alignment horizontal="center"/>
    </xf>
    <xf numFmtId="173" fontId="0" fillId="4" borderId="0" xfId="0" applyNumberFormat="1" applyFill="1" applyBorder="1" applyAlignment="1">
      <alignment horizontal="center"/>
    </xf>
    <xf numFmtId="173" fontId="0" fillId="4" borderId="12" xfId="0" applyNumberFormat="1" applyFill="1" applyBorder="1" applyAlignment="1">
      <alignment horizontal="center"/>
    </xf>
    <xf numFmtId="164" fontId="0" fillId="2" borderId="0" xfId="1" applyNumberFormat="1" applyFont="1" applyFill="1" applyAlignment="1">
      <alignment horizontal="center"/>
    </xf>
    <xf numFmtId="166" fontId="0" fillId="5" borderId="0" xfId="0" applyNumberFormat="1" applyFill="1" applyAlignment="1">
      <alignment horizontal="center"/>
    </xf>
    <xf numFmtId="165" fontId="0" fillId="5" borderId="0" xfId="0" applyNumberFormat="1" applyFill="1" applyBorder="1" applyAlignment="1">
      <alignment horizontal="center"/>
    </xf>
    <xf numFmtId="172" fontId="0" fillId="2" borderId="0" xfId="0" applyNumberFormat="1" applyFill="1" applyAlignment="1">
      <alignment horizontal="center" vertical="center"/>
    </xf>
    <xf numFmtId="0" fontId="4" fillId="2" borderId="21" xfId="0" applyFont="1" applyFill="1" applyBorder="1" applyAlignment="1">
      <alignment horizontal="center" vertical="center"/>
    </xf>
    <xf numFmtId="49" fontId="0" fillId="2" borderId="22" xfId="0" applyNumberFormat="1" applyFill="1" applyBorder="1" applyAlignment="1">
      <alignment horizontal="left" vertical="center"/>
    </xf>
    <xf numFmtId="165" fontId="0" fillId="2" borderId="22" xfId="0" applyNumberFormat="1" applyFill="1" applyBorder="1" applyAlignment="1">
      <alignment horizontal="center" vertical="center"/>
    </xf>
    <xf numFmtId="49" fontId="0" fillId="2" borderId="22" xfId="0" applyNumberFormat="1" applyFill="1" applyBorder="1" applyAlignment="1">
      <alignment horizontal="center" vertical="center"/>
    </xf>
    <xf numFmtId="166" fontId="0" fillId="2" borderId="22" xfId="0" applyNumberFormat="1" applyFill="1" applyBorder="1" applyAlignment="1">
      <alignment horizontal="center" vertical="center"/>
    </xf>
    <xf numFmtId="169" fontId="0" fillId="2" borderId="22" xfId="0" applyNumberFormat="1" applyFill="1" applyBorder="1" applyAlignment="1">
      <alignment horizontal="center" vertical="center"/>
    </xf>
    <xf numFmtId="168" fontId="0" fillId="2" borderId="22" xfId="0" applyNumberFormat="1" applyFill="1" applyBorder="1" applyAlignment="1">
      <alignment horizontal="center" vertical="center"/>
    </xf>
    <xf numFmtId="49" fontId="0" fillId="2" borderId="23" xfId="0" applyNumberFormat="1" applyFill="1" applyBorder="1" applyAlignment="1">
      <alignment horizontal="center" vertical="center"/>
    </xf>
  </cellXfs>
  <cellStyles count="2">
    <cellStyle name="Čárka" xfId="1" builtinId="3"/>
    <cellStyle name="Normální" xfId="0" builtinId="0"/>
  </cellStyles>
  <dxfs count="0"/>
  <tableStyles count="0" defaultTableStyle="TableStyleMedium2" defaultPivotStyle="PivotStyleLight16"/>
  <colors>
    <mruColors>
      <color rgb="FFFF7C80"/>
      <color rgb="FFFF505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1571626</xdr:colOff>
      <xdr:row>0</xdr:row>
      <xdr:rowOff>71438</xdr:rowOff>
    </xdr:from>
    <xdr:to>
      <xdr:col>0</xdr:col>
      <xdr:colOff>3964782</xdr:colOff>
      <xdr:row>0</xdr:row>
      <xdr:rowOff>1347923</xdr:rowOff>
    </xdr:to>
    <xdr:pic>
      <xdr:nvPicPr>
        <xdr:cNvPr id="2" name="Obrázek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71626" y="71438"/>
          <a:ext cx="2393156" cy="127648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1726405</xdr:colOff>
      <xdr:row>0</xdr:row>
      <xdr:rowOff>107157</xdr:rowOff>
    </xdr:from>
    <xdr:to>
      <xdr:col>0</xdr:col>
      <xdr:colOff>4122341</xdr:colOff>
      <xdr:row>0</xdr:row>
      <xdr:rowOff>1381331</xdr:rowOff>
    </xdr:to>
    <xdr:pic>
      <xdr:nvPicPr>
        <xdr:cNvPr id="3" name="Obrázek 2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726405" y="107157"/>
          <a:ext cx="2395936" cy="1274174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916781</xdr:colOff>
      <xdr:row>0</xdr:row>
      <xdr:rowOff>130969</xdr:rowOff>
    </xdr:from>
    <xdr:to>
      <xdr:col>2</xdr:col>
      <xdr:colOff>3306620</xdr:colOff>
      <xdr:row>0</xdr:row>
      <xdr:rowOff>1405143</xdr:rowOff>
    </xdr:to>
    <xdr:pic>
      <xdr:nvPicPr>
        <xdr:cNvPr id="2" name="Obrázek 1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476375" y="130969"/>
          <a:ext cx="2389839" cy="1274174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571500</xdr:colOff>
      <xdr:row>0</xdr:row>
      <xdr:rowOff>59531</xdr:rowOff>
    </xdr:from>
    <xdr:to>
      <xdr:col>3</xdr:col>
      <xdr:colOff>639620</xdr:colOff>
      <xdr:row>0</xdr:row>
      <xdr:rowOff>1339802</xdr:rowOff>
    </xdr:to>
    <xdr:pic>
      <xdr:nvPicPr>
        <xdr:cNvPr id="2" name="Obrázek 1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107281" y="59531"/>
          <a:ext cx="2389839" cy="1280271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785812</xdr:colOff>
      <xdr:row>0</xdr:row>
      <xdr:rowOff>71438</xdr:rowOff>
    </xdr:from>
    <xdr:to>
      <xdr:col>4</xdr:col>
      <xdr:colOff>341964</xdr:colOff>
      <xdr:row>0</xdr:row>
      <xdr:rowOff>1345612</xdr:rowOff>
    </xdr:to>
    <xdr:pic>
      <xdr:nvPicPr>
        <xdr:cNvPr id="2" name="Obrázek 1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190625" y="71438"/>
          <a:ext cx="2389839" cy="127417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A64"/>
  <sheetViews>
    <sheetView showGridLines="0" tabSelected="1" zoomScale="80" zoomScaleNormal="80" workbookViewId="0">
      <selection activeCell="A5" sqref="A5"/>
    </sheetView>
  </sheetViews>
  <sheetFormatPr defaultRowHeight="15"/>
  <cols>
    <col min="1" max="1" width="75.85546875" customWidth="1"/>
    <col min="2" max="2" width="13.140625" style="2" customWidth="1"/>
    <col min="3" max="29" width="15.7109375" style="2" customWidth="1"/>
    <col min="30" max="183" width="15.7109375" customWidth="1"/>
  </cols>
  <sheetData>
    <row r="1" spans="1:33" ht="120" customHeight="1">
      <c r="B1" s="158" t="s">
        <v>361</v>
      </c>
      <c r="J1" s="134"/>
      <c r="K1" s="135"/>
      <c r="L1" s="135"/>
      <c r="M1" s="135"/>
      <c r="N1" s="135"/>
      <c r="O1" s="135"/>
      <c r="P1" s="135"/>
      <c r="Q1" s="134"/>
    </row>
    <row r="2" spans="1:33" s="11" customFormat="1">
      <c r="A2" s="9" t="s">
        <v>29</v>
      </c>
      <c r="B2" s="10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8"/>
      <c r="V2" s="8"/>
      <c r="W2" s="8"/>
      <c r="X2" s="8"/>
      <c r="Y2" s="8"/>
      <c r="Z2" s="8"/>
      <c r="AA2" s="8"/>
      <c r="AB2" s="8"/>
      <c r="AC2" s="8"/>
    </row>
    <row r="3" spans="1:33" ht="15.75" thickBot="1"/>
    <row r="4" spans="1:33" s="3" customFormat="1" ht="60" customHeight="1">
      <c r="A4" s="40" t="s">
        <v>6</v>
      </c>
      <c r="B4" s="41" t="s">
        <v>3</v>
      </c>
      <c r="C4" s="42" t="s">
        <v>55</v>
      </c>
      <c r="D4" s="43" t="s">
        <v>56</v>
      </c>
      <c r="E4" s="42" t="s">
        <v>80</v>
      </c>
      <c r="F4" s="42" t="s">
        <v>57</v>
      </c>
      <c r="G4" s="42" t="s">
        <v>58</v>
      </c>
      <c r="H4" s="42" t="s">
        <v>59</v>
      </c>
      <c r="I4" s="42" t="s">
        <v>60</v>
      </c>
      <c r="J4" s="42" t="s">
        <v>61</v>
      </c>
      <c r="K4" s="42" t="s">
        <v>62</v>
      </c>
      <c r="L4" s="42" t="s">
        <v>37</v>
      </c>
      <c r="M4" s="42" t="s">
        <v>38</v>
      </c>
      <c r="N4" s="42" t="s">
        <v>40</v>
      </c>
      <c r="O4" s="42" t="s">
        <v>115</v>
      </c>
      <c r="P4" s="42" t="s">
        <v>41</v>
      </c>
      <c r="Q4" s="42" t="s">
        <v>152</v>
      </c>
      <c r="R4" s="42" t="s">
        <v>77</v>
      </c>
      <c r="S4" s="42" t="s">
        <v>50</v>
      </c>
      <c r="T4" s="42" t="s">
        <v>76</v>
      </c>
      <c r="U4" s="42" t="s">
        <v>154</v>
      </c>
      <c r="V4" s="42" t="s">
        <v>116</v>
      </c>
      <c r="W4" s="42" t="s">
        <v>47</v>
      </c>
      <c r="X4" s="42" t="s">
        <v>51</v>
      </c>
      <c r="Y4" s="42" t="s">
        <v>52</v>
      </c>
      <c r="Z4" s="42" t="s">
        <v>53</v>
      </c>
      <c r="AA4" s="42" t="s">
        <v>54</v>
      </c>
    </row>
    <row r="5" spans="1:33" s="2" customFormat="1">
      <c r="A5" s="160" t="s">
        <v>366</v>
      </c>
      <c r="B5" s="161">
        <v>23000702</v>
      </c>
      <c r="C5" s="35">
        <v>86.83</v>
      </c>
      <c r="D5" s="35">
        <v>12.32</v>
      </c>
      <c r="E5" s="37">
        <v>2.6219999999999999</v>
      </c>
      <c r="F5" s="37">
        <v>4.38</v>
      </c>
      <c r="G5" s="37">
        <v>5.85</v>
      </c>
      <c r="H5" s="163"/>
      <c r="I5" s="162"/>
      <c r="J5" s="164"/>
      <c r="K5" s="164"/>
      <c r="L5" s="34">
        <v>24</v>
      </c>
      <c r="M5" s="34">
        <v>104</v>
      </c>
      <c r="N5" s="34">
        <v>107</v>
      </c>
      <c r="O5" s="35"/>
      <c r="P5" s="35"/>
      <c r="Q5" s="35"/>
      <c r="R5" s="37">
        <v>5.5819999999999999</v>
      </c>
      <c r="S5" s="38">
        <v>10000</v>
      </c>
      <c r="T5" s="35"/>
      <c r="U5" s="35"/>
      <c r="V5" s="35"/>
      <c r="W5" s="37">
        <v>2.0609999999999999</v>
      </c>
      <c r="X5" s="35"/>
      <c r="Y5" s="35"/>
      <c r="Z5" s="35"/>
      <c r="AA5" s="35"/>
      <c r="AB5" s="15"/>
      <c r="AC5" s="15"/>
    </row>
    <row r="6" spans="1:33" s="2" customFormat="1">
      <c r="A6" s="160" t="s">
        <v>369</v>
      </c>
      <c r="B6" s="161">
        <v>23001174</v>
      </c>
      <c r="C6" s="35">
        <v>87.41</v>
      </c>
      <c r="D6" s="35">
        <v>17.579999999999998</v>
      </c>
      <c r="E6" s="37">
        <v>2.8879999999999999</v>
      </c>
      <c r="F6" s="37">
        <v>4.2949999999999999</v>
      </c>
      <c r="G6" s="37">
        <v>4.7300000000000004</v>
      </c>
      <c r="H6" s="163"/>
      <c r="I6" s="162"/>
      <c r="J6" s="164"/>
      <c r="K6" s="164"/>
      <c r="L6" s="34">
        <v>15.21</v>
      </c>
      <c r="M6" s="34">
        <v>117</v>
      </c>
      <c r="N6" s="34">
        <v>142.80000000000001</v>
      </c>
      <c r="O6" s="35"/>
      <c r="P6" s="35"/>
      <c r="Q6" s="35"/>
      <c r="R6" s="37">
        <v>10.62</v>
      </c>
      <c r="S6" s="38">
        <v>6948</v>
      </c>
      <c r="T6" s="35"/>
      <c r="U6" s="35"/>
      <c r="V6" s="35"/>
      <c r="W6" s="35"/>
      <c r="X6" s="35"/>
      <c r="Y6" s="35"/>
      <c r="Z6" s="35"/>
      <c r="AA6" s="35"/>
      <c r="AB6" s="15"/>
      <c r="AC6" s="15"/>
    </row>
    <row r="7" spans="1:33" s="2" customFormat="1">
      <c r="A7" s="160" t="s">
        <v>370</v>
      </c>
      <c r="B7" s="161">
        <v>23000777</v>
      </c>
      <c r="C7" s="35">
        <v>97.9</v>
      </c>
      <c r="D7" s="35"/>
      <c r="E7" s="37"/>
      <c r="F7" s="37"/>
      <c r="G7" s="37"/>
      <c r="H7" s="34">
        <v>20.5</v>
      </c>
      <c r="I7" s="37">
        <v>1.0069999999999999</v>
      </c>
      <c r="J7" s="37">
        <v>6.7480000000000002</v>
      </c>
      <c r="K7" s="37">
        <v>2.9569999999999999</v>
      </c>
      <c r="L7" s="34">
        <v>348.4</v>
      </c>
      <c r="M7" s="34">
        <v>930.2</v>
      </c>
      <c r="N7" s="34">
        <v>493.2</v>
      </c>
      <c r="O7" s="38">
        <v>3662</v>
      </c>
      <c r="P7" s="35">
        <v>15.77</v>
      </c>
      <c r="Q7" s="35">
        <v>67.67</v>
      </c>
      <c r="R7" s="37"/>
      <c r="S7" s="38">
        <v>178000</v>
      </c>
      <c r="T7" s="38">
        <v>4353</v>
      </c>
      <c r="U7" s="38">
        <v>4788</v>
      </c>
      <c r="V7" s="38">
        <v>59040</v>
      </c>
      <c r="W7" s="34"/>
      <c r="X7" s="37">
        <v>2.2290000000000001</v>
      </c>
      <c r="Y7" s="37">
        <v>0.188</v>
      </c>
      <c r="Z7" s="60">
        <v>2.3240000000000001E-3</v>
      </c>
      <c r="AA7" s="37">
        <v>1.2669999999999999</v>
      </c>
      <c r="AB7" s="15"/>
      <c r="AC7" s="15"/>
      <c r="AD7" s="15"/>
      <c r="AE7" s="15"/>
      <c r="AF7" s="15"/>
      <c r="AG7" s="15"/>
    </row>
    <row r="8" spans="1:33" s="1" customFormat="1">
      <c r="A8" s="44" t="s">
        <v>0</v>
      </c>
      <c r="B8" s="45"/>
      <c r="C8" s="146">
        <f>MIN(C5:C7)</f>
        <v>86.83</v>
      </c>
      <c r="D8" s="146">
        <f>MIN(D5:D7)</f>
        <v>12.32</v>
      </c>
      <c r="E8" s="183">
        <f>MIN(E5:E7)</f>
        <v>2.6219999999999999</v>
      </c>
      <c r="F8" s="183">
        <f>MIN(F5:F7)</f>
        <v>4.2949999999999999</v>
      </c>
      <c r="G8" s="183">
        <f>MIN(G5:G7)</f>
        <v>4.7300000000000004</v>
      </c>
      <c r="H8" s="46"/>
      <c r="I8" s="46"/>
      <c r="J8" s="46"/>
      <c r="K8" s="46"/>
      <c r="L8" s="186">
        <f>MIN(L5:L7)</f>
        <v>15.21</v>
      </c>
      <c r="M8" s="186">
        <f>MIN(M5:M7)</f>
        <v>104</v>
      </c>
      <c r="N8" s="186">
        <f>MIN(N5:N7)</f>
        <v>107</v>
      </c>
      <c r="O8" s="46"/>
      <c r="P8" s="46"/>
      <c r="Q8" s="46"/>
      <c r="R8" s="183">
        <f>MIN(R5:R7)</f>
        <v>5.5819999999999999</v>
      </c>
      <c r="S8" s="189">
        <f>MIN(S5:S7)</f>
        <v>6948</v>
      </c>
      <c r="T8" s="46"/>
      <c r="U8" s="46"/>
      <c r="V8" s="46"/>
      <c r="W8" s="46"/>
      <c r="X8" s="46"/>
      <c r="Y8" s="46"/>
      <c r="Z8" s="46"/>
      <c r="AA8" s="46"/>
    </row>
    <row r="9" spans="1:33" s="1" customFormat="1">
      <c r="A9" s="47" t="s">
        <v>1</v>
      </c>
      <c r="B9" s="48"/>
      <c r="C9" s="152">
        <f>MAX(C5:C7)</f>
        <v>97.9</v>
      </c>
      <c r="D9" s="152">
        <f>MAX(D5:D7)</f>
        <v>17.579999999999998</v>
      </c>
      <c r="E9" s="184">
        <f>MAX(E5:E7)</f>
        <v>2.8879999999999999</v>
      </c>
      <c r="F9" s="184">
        <f>MAX(F5:F7)</f>
        <v>4.38</v>
      </c>
      <c r="G9" s="184">
        <f>MAX(G5:G7)</f>
        <v>5.85</v>
      </c>
      <c r="H9" s="49"/>
      <c r="I9" s="49"/>
      <c r="J9" s="49"/>
      <c r="K9" s="49"/>
      <c r="L9" s="187">
        <f>MAX(L5:L7)</f>
        <v>348.4</v>
      </c>
      <c r="M9" s="187">
        <f>MAX(M5:M7)</f>
        <v>930.2</v>
      </c>
      <c r="N9" s="187">
        <f>MAX(N5:N7)</f>
        <v>493.2</v>
      </c>
      <c r="O9" s="49"/>
      <c r="P9" s="49"/>
      <c r="Q9" s="49"/>
      <c r="R9" s="184">
        <f>MAX(R5:R7)</f>
        <v>10.62</v>
      </c>
      <c r="S9" s="190">
        <f>MAX(S5:S7)</f>
        <v>178000</v>
      </c>
      <c r="T9" s="49"/>
      <c r="U9" s="49"/>
      <c r="V9" s="49"/>
      <c r="W9" s="49"/>
      <c r="X9" s="49"/>
      <c r="Y9" s="49"/>
      <c r="Z9" s="49"/>
      <c r="AA9" s="49"/>
    </row>
    <row r="10" spans="1:33" s="1" customFormat="1" ht="15.75" thickBot="1">
      <c r="A10" s="50" t="s">
        <v>2</v>
      </c>
      <c r="B10" s="51"/>
      <c r="C10" s="147">
        <f>MEDIAN(C5:C7)</f>
        <v>87.41</v>
      </c>
      <c r="D10" s="147">
        <f>MEDIAN(D5:D7)</f>
        <v>14.95</v>
      </c>
      <c r="E10" s="185">
        <f>MEDIAN(E5:E7)</f>
        <v>2.7549999999999999</v>
      </c>
      <c r="F10" s="185">
        <f>MEDIAN(F5:F7)</f>
        <v>4.3375000000000004</v>
      </c>
      <c r="G10" s="185">
        <f>MEDIAN(G5:G7)</f>
        <v>5.29</v>
      </c>
      <c r="H10" s="52"/>
      <c r="I10" s="52"/>
      <c r="J10" s="52"/>
      <c r="K10" s="52"/>
      <c r="L10" s="188">
        <f>MEDIAN(L5:L7)</f>
        <v>24</v>
      </c>
      <c r="M10" s="188">
        <f>MEDIAN(M5:M7)</f>
        <v>117</v>
      </c>
      <c r="N10" s="188">
        <f>MEDIAN(N5:N7)</f>
        <v>142.80000000000001</v>
      </c>
      <c r="O10" s="52"/>
      <c r="P10" s="52"/>
      <c r="Q10" s="52"/>
      <c r="R10" s="185">
        <f>MEDIAN(R5:R7)</f>
        <v>8.1009999999999991</v>
      </c>
      <c r="S10" s="191">
        <f>MEDIAN(S5:S7)</f>
        <v>10000</v>
      </c>
      <c r="T10" s="52"/>
      <c r="U10" s="52"/>
      <c r="V10" s="52"/>
      <c r="W10" s="52"/>
      <c r="X10" s="52"/>
      <c r="Y10" s="52"/>
      <c r="Z10" s="52"/>
      <c r="AA10" s="52"/>
    </row>
    <row r="11" spans="1:33">
      <c r="C11" s="12"/>
      <c r="D11" s="12"/>
      <c r="E11" s="12"/>
      <c r="F11" s="12"/>
      <c r="G11" s="12"/>
      <c r="H11" s="23"/>
      <c r="I11" s="23"/>
      <c r="J11" s="23"/>
      <c r="R11" s="181"/>
      <c r="S11" s="16"/>
      <c r="AC11"/>
    </row>
    <row r="12" spans="1:33" ht="15.75" thickBot="1">
      <c r="C12" s="12"/>
      <c r="D12" s="12"/>
      <c r="E12" s="12"/>
      <c r="F12" s="12"/>
      <c r="G12" s="12"/>
      <c r="H12" s="23"/>
      <c r="I12" s="23"/>
      <c r="J12" s="23"/>
      <c r="AC12"/>
    </row>
    <row r="13" spans="1:33" ht="60" customHeight="1">
      <c r="A13" s="40" t="s">
        <v>5</v>
      </c>
      <c r="B13" s="41" t="s">
        <v>3</v>
      </c>
      <c r="C13" s="42" t="s">
        <v>55</v>
      </c>
      <c r="D13" s="43" t="s">
        <v>56</v>
      </c>
      <c r="E13" s="42" t="s">
        <v>80</v>
      </c>
      <c r="F13" s="42" t="s">
        <v>57</v>
      </c>
      <c r="G13" s="42" t="s">
        <v>58</v>
      </c>
      <c r="H13" s="42" t="s">
        <v>37</v>
      </c>
      <c r="I13" s="42" t="s">
        <v>38</v>
      </c>
      <c r="J13" s="42" t="s">
        <v>40</v>
      </c>
      <c r="K13" s="42" t="s">
        <v>115</v>
      </c>
      <c r="L13" s="42" t="s">
        <v>77</v>
      </c>
      <c r="M13" s="42" t="s">
        <v>78</v>
      </c>
      <c r="N13" s="42" t="s">
        <v>129</v>
      </c>
      <c r="O13" s="42" t="s">
        <v>155</v>
      </c>
      <c r="P13" s="42" t="s">
        <v>50</v>
      </c>
      <c r="Q13" s="42" t="s">
        <v>44</v>
      </c>
      <c r="R13"/>
      <c r="S13"/>
      <c r="T13"/>
      <c r="U13"/>
      <c r="V13"/>
      <c r="W13"/>
      <c r="X13"/>
      <c r="Y13"/>
      <c r="Z13"/>
      <c r="AA13"/>
      <c r="AB13"/>
      <c r="AC13"/>
    </row>
    <row r="14" spans="1:33">
      <c r="A14" s="27" t="s">
        <v>384</v>
      </c>
      <c r="B14" s="30">
        <v>23001174</v>
      </c>
      <c r="C14" s="31">
        <v>87.49</v>
      </c>
      <c r="D14" s="31">
        <v>16.829999999999998</v>
      </c>
      <c r="E14" s="32">
        <v>3.5779999999999998</v>
      </c>
      <c r="F14" s="31">
        <v>4.3099999999999996</v>
      </c>
      <c r="G14" s="37">
        <v>3.4369999999999998</v>
      </c>
      <c r="H14" s="35">
        <v>15.27</v>
      </c>
      <c r="I14" s="34">
        <v>106.6</v>
      </c>
      <c r="J14" s="34">
        <v>109.8</v>
      </c>
      <c r="K14" s="34">
        <v>153.1</v>
      </c>
      <c r="L14" s="38"/>
      <c r="M14" s="36"/>
      <c r="N14" s="29"/>
      <c r="O14" s="29"/>
      <c r="P14" s="163">
        <v>9706</v>
      </c>
      <c r="Q14" s="29"/>
      <c r="R14" s="14"/>
      <c r="S14" s="14"/>
      <c r="T14" s="14"/>
      <c r="U14"/>
      <c r="V14"/>
      <c r="W14"/>
      <c r="X14"/>
      <c r="Y14"/>
      <c r="Z14"/>
      <c r="AA14"/>
      <c r="AB14"/>
      <c r="AC14"/>
    </row>
    <row r="15" spans="1:33">
      <c r="A15" s="27" t="s">
        <v>385</v>
      </c>
      <c r="B15" s="30">
        <v>23001174</v>
      </c>
      <c r="C15" s="31">
        <v>87.33</v>
      </c>
      <c r="D15" s="31">
        <v>20.39</v>
      </c>
      <c r="E15" s="32">
        <v>3.6429999999999998</v>
      </c>
      <c r="F15" s="31">
        <v>4.5570000000000004</v>
      </c>
      <c r="G15" s="37">
        <v>2.605</v>
      </c>
      <c r="H15" s="35">
        <v>22</v>
      </c>
      <c r="I15" s="34">
        <v>102.9</v>
      </c>
      <c r="J15" s="34">
        <v>121.7</v>
      </c>
      <c r="K15" s="34">
        <v>166.3</v>
      </c>
      <c r="L15" s="38"/>
      <c r="M15" s="37">
        <v>2.706</v>
      </c>
      <c r="N15" s="37">
        <v>2.734</v>
      </c>
      <c r="O15" s="35">
        <v>5.44</v>
      </c>
      <c r="P15" s="163">
        <v>10510</v>
      </c>
      <c r="Q15" s="34">
        <v>114.4</v>
      </c>
      <c r="R15" s="14"/>
      <c r="S15" s="14"/>
      <c r="T15" s="14"/>
      <c r="U15"/>
      <c r="V15"/>
      <c r="W15"/>
      <c r="X15"/>
      <c r="Y15"/>
      <c r="Z15"/>
      <c r="AA15"/>
      <c r="AB15"/>
      <c r="AC15"/>
    </row>
    <row r="16" spans="1:33">
      <c r="A16" s="27" t="s">
        <v>383</v>
      </c>
      <c r="B16" s="30">
        <v>23001411</v>
      </c>
      <c r="C16" s="31">
        <v>89.54</v>
      </c>
      <c r="D16" s="31">
        <v>18.82</v>
      </c>
      <c r="E16" s="32">
        <v>3.32</v>
      </c>
      <c r="F16" s="31">
        <v>5.82</v>
      </c>
      <c r="G16" s="37">
        <v>5.0449999999999999</v>
      </c>
      <c r="H16" s="35">
        <v>17.149999999999999</v>
      </c>
      <c r="I16" s="34">
        <v>95.3</v>
      </c>
      <c r="J16" s="34">
        <v>123</v>
      </c>
      <c r="K16" s="34">
        <v>168</v>
      </c>
      <c r="L16" s="37">
        <v>8.2409999999999997</v>
      </c>
      <c r="M16" s="36"/>
      <c r="N16" s="29"/>
      <c r="O16" s="29"/>
      <c r="P16" s="163">
        <v>7285</v>
      </c>
      <c r="Q16" s="29"/>
      <c r="R16" s="14"/>
      <c r="S16" s="14"/>
      <c r="T16" s="14"/>
      <c r="U16"/>
      <c r="V16"/>
      <c r="W16"/>
      <c r="X16"/>
      <c r="Y16"/>
      <c r="Z16"/>
      <c r="AA16"/>
      <c r="AB16"/>
      <c r="AC16"/>
    </row>
    <row r="17" spans="1:30">
      <c r="A17" s="27" t="s">
        <v>383</v>
      </c>
      <c r="B17" s="30">
        <v>23001377</v>
      </c>
      <c r="C17" s="31">
        <v>88.79</v>
      </c>
      <c r="D17" s="31"/>
      <c r="E17" s="32"/>
      <c r="F17" s="31"/>
      <c r="G17" s="37"/>
      <c r="H17" s="35"/>
      <c r="I17" s="34"/>
      <c r="J17" s="34"/>
      <c r="K17" s="34"/>
      <c r="L17" s="38"/>
      <c r="M17" s="36"/>
      <c r="N17" s="29"/>
      <c r="O17" s="29"/>
      <c r="P17" s="163"/>
      <c r="Q17" s="29" t="s">
        <v>374</v>
      </c>
      <c r="R17" s="14"/>
      <c r="S17" s="14"/>
      <c r="T17" s="14"/>
      <c r="U17"/>
      <c r="V17"/>
      <c r="W17"/>
      <c r="X17"/>
      <c r="Y17"/>
      <c r="Z17"/>
      <c r="AA17"/>
      <c r="AB17"/>
      <c r="AC17"/>
    </row>
    <row r="18" spans="1:30">
      <c r="A18" s="54" t="s">
        <v>0</v>
      </c>
      <c r="B18" s="55"/>
      <c r="C18" s="46">
        <f>MIN(C14:C17)</f>
        <v>87.33</v>
      </c>
      <c r="D18" s="146">
        <f>MIN(D14:D17)</f>
        <v>16.829999999999998</v>
      </c>
      <c r="E18" s="183">
        <f>MIN(E14:E17)</f>
        <v>3.32</v>
      </c>
      <c r="F18" s="146">
        <f>MIN(F14:F17)</f>
        <v>4.3099999999999996</v>
      </c>
      <c r="G18" s="183">
        <f>MIN(G14:G17)</f>
        <v>2.605</v>
      </c>
      <c r="H18" s="146">
        <f>MIN(H14:H17)</f>
        <v>15.27</v>
      </c>
      <c r="I18" s="186">
        <f>MIN(I14:I17)</f>
        <v>95.3</v>
      </c>
      <c r="J18" s="186">
        <f>MIN(J14:J17)</f>
        <v>109.8</v>
      </c>
      <c r="K18" s="186">
        <f>MIN(K14:K17)</f>
        <v>153.1</v>
      </c>
      <c r="L18" s="143"/>
      <c r="M18" s="46"/>
      <c r="N18" s="46"/>
      <c r="O18" s="46"/>
      <c r="P18" s="143">
        <f>MIN(P14:P17)</f>
        <v>7285</v>
      </c>
      <c r="Q18" s="46"/>
      <c r="R18"/>
      <c r="S18"/>
      <c r="T18"/>
      <c r="U18"/>
      <c r="V18"/>
      <c r="W18"/>
      <c r="X18"/>
      <c r="Y18"/>
      <c r="Z18"/>
      <c r="AA18"/>
      <c r="AB18"/>
      <c r="AC18"/>
    </row>
    <row r="19" spans="1:30">
      <c r="A19" s="56" t="s">
        <v>1</v>
      </c>
      <c r="B19" s="57"/>
      <c r="C19" s="49">
        <f>MAX(C14:C17)</f>
        <v>89.54</v>
      </c>
      <c r="D19" s="152">
        <f>MAX(D14:D17)</f>
        <v>20.39</v>
      </c>
      <c r="E19" s="184">
        <f>MAX(E14:E17)</f>
        <v>3.6429999999999998</v>
      </c>
      <c r="F19" s="152">
        <f>MAX(F14:F17)</f>
        <v>5.82</v>
      </c>
      <c r="G19" s="184">
        <f>MAX(G14:G17)</f>
        <v>5.0449999999999999</v>
      </c>
      <c r="H19" s="152">
        <f>MAX(H14:H17)</f>
        <v>22</v>
      </c>
      <c r="I19" s="187">
        <f>MAX(I14:I17)</f>
        <v>106.6</v>
      </c>
      <c r="J19" s="187">
        <f>MAX(J14:J17)</f>
        <v>123</v>
      </c>
      <c r="K19" s="187">
        <f>MAX(K14:K17)</f>
        <v>168</v>
      </c>
      <c r="L19" s="137"/>
      <c r="M19" s="49"/>
      <c r="N19" s="49"/>
      <c r="O19" s="49"/>
      <c r="P19" s="137">
        <f>MAX(P14:P17)</f>
        <v>10510</v>
      </c>
      <c r="Q19" s="49"/>
      <c r="R19"/>
      <c r="S19"/>
      <c r="T19"/>
      <c r="U19"/>
      <c r="V19"/>
      <c r="W19"/>
      <c r="X19"/>
      <c r="Y19"/>
      <c r="Z19"/>
      <c r="AA19"/>
      <c r="AB19"/>
      <c r="AC19"/>
    </row>
    <row r="20" spans="1:30" ht="15.75" thickBot="1">
      <c r="A20" s="58" t="s">
        <v>2</v>
      </c>
      <c r="B20" s="59"/>
      <c r="C20" s="52">
        <f>MEDIAN(C14:C17)</f>
        <v>88.14</v>
      </c>
      <c r="D20" s="147">
        <f>MEDIAN(D14:D17)</f>
        <v>18.82</v>
      </c>
      <c r="E20" s="185">
        <f>MEDIAN(E14:E17)</f>
        <v>3.5779999999999998</v>
      </c>
      <c r="F20" s="147">
        <f>MEDIAN(F14:F17)</f>
        <v>4.5570000000000004</v>
      </c>
      <c r="G20" s="185">
        <f>MEDIAN(G14:G17)</f>
        <v>3.4369999999999998</v>
      </c>
      <c r="H20" s="147">
        <f>MEDIAN(H14:H17)</f>
        <v>17.149999999999999</v>
      </c>
      <c r="I20" s="188">
        <f>MEDIAN(I14:I17)</f>
        <v>102.9</v>
      </c>
      <c r="J20" s="188">
        <f>MEDIAN(J14:J17)</f>
        <v>121.7</v>
      </c>
      <c r="K20" s="188">
        <f>MEDIAN(K14:K17)</f>
        <v>166.3</v>
      </c>
      <c r="L20" s="144"/>
      <c r="M20" s="52"/>
      <c r="N20" s="52"/>
      <c r="O20" s="52"/>
      <c r="P20" s="144">
        <f>MEDIAN(P14:P17)</f>
        <v>9706</v>
      </c>
      <c r="Q20" s="52"/>
      <c r="R20"/>
      <c r="S20"/>
      <c r="T20"/>
      <c r="U20"/>
      <c r="V20"/>
      <c r="W20"/>
      <c r="X20"/>
      <c r="Y20"/>
      <c r="Z20"/>
      <c r="AA20"/>
      <c r="AB20"/>
      <c r="AC20"/>
    </row>
    <row r="21" spans="1:30">
      <c r="C21" s="12"/>
      <c r="D21" s="12"/>
      <c r="E21" s="12"/>
      <c r="F21" s="12"/>
      <c r="G21" s="12"/>
      <c r="H21" s="23"/>
      <c r="I21" s="23"/>
      <c r="J21" s="23"/>
      <c r="AC21"/>
    </row>
    <row r="22" spans="1:30" ht="15.75" thickBot="1">
      <c r="C22" s="12"/>
      <c r="D22" s="12"/>
      <c r="E22" s="12"/>
      <c r="F22" s="12"/>
      <c r="G22" s="12"/>
      <c r="H22" s="23"/>
      <c r="I22" s="23"/>
      <c r="J22" s="23"/>
      <c r="AC22"/>
    </row>
    <row r="23" spans="1:30" s="4" customFormat="1" ht="60" customHeight="1">
      <c r="A23" s="40" t="s">
        <v>4</v>
      </c>
      <c r="B23" s="41" t="s">
        <v>3</v>
      </c>
      <c r="C23" s="61" t="s">
        <v>55</v>
      </c>
      <c r="D23" s="62" t="s">
        <v>56</v>
      </c>
      <c r="E23" s="42" t="s">
        <v>80</v>
      </c>
      <c r="F23" s="42" t="s">
        <v>57</v>
      </c>
      <c r="G23" s="42" t="s">
        <v>58</v>
      </c>
      <c r="H23" s="63" t="s">
        <v>59</v>
      </c>
      <c r="I23" s="63" t="s">
        <v>60</v>
      </c>
      <c r="J23" s="63" t="s">
        <v>61</v>
      </c>
      <c r="K23" s="42" t="s">
        <v>62</v>
      </c>
      <c r="L23" s="42" t="s">
        <v>37</v>
      </c>
      <c r="M23" s="42" t="s">
        <v>38</v>
      </c>
      <c r="N23" s="42" t="s">
        <v>40</v>
      </c>
      <c r="O23" s="42" t="s">
        <v>115</v>
      </c>
      <c r="P23" s="42" t="s">
        <v>119</v>
      </c>
      <c r="Q23" s="42" t="s">
        <v>41</v>
      </c>
      <c r="R23" s="42" t="s">
        <v>152</v>
      </c>
      <c r="S23" s="42" t="s">
        <v>349</v>
      </c>
      <c r="T23" s="42" t="s">
        <v>50</v>
      </c>
      <c r="U23" s="42" t="s">
        <v>76</v>
      </c>
      <c r="V23" s="42" t="s">
        <v>154</v>
      </c>
      <c r="W23" s="42" t="s">
        <v>116</v>
      </c>
      <c r="X23" s="42" t="s">
        <v>130</v>
      </c>
      <c r="Y23" s="42" t="s">
        <v>51</v>
      </c>
      <c r="Z23" s="42" t="s">
        <v>52</v>
      </c>
      <c r="AA23" s="42" t="s">
        <v>53</v>
      </c>
      <c r="AB23" s="42" t="s">
        <v>54</v>
      </c>
      <c r="AC23" s="42" t="s">
        <v>81</v>
      </c>
      <c r="AD23" s="42" t="s">
        <v>82</v>
      </c>
    </row>
    <row r="24" spans="1:30">
      <c r="A24" s="27" t="s">
        <v>389</v>
      </c>
      <c r="B24" s="30">
        <v>23001368</v>
      </c>
      <c r="C24" s="31">
        <v>88.79</v>
      </c>
      <c r="D24" s="32"/>
      <c r="E24" s="32">
        <v>4.3209999999999997</v>
      </c>
      <c r="F24" s="37">
        <v>9.4090000000000007</v>
      </c>
      <c r="G24" s="37">
        <v>9.7750000000000004</v>
      </c>
      <c r="H24" s="37">
        <v>1.1359999999999999</v>
      </c>
      <c r="I24" s="53">
        <v>0.88680000000000003</v>
      </c>
      <c r="J24" s="37">
        <v>0.84199999999999997</v>
      </c>
      <c r="K24" s="37">
        <v>0.59699999999999998</v>
      </c>
      <c r="L24" s="34">
        <v>60.33</v>
      </c>
      <c r="M24" s="34">
        <v>221.8</v>
      </c>
      <c r="N24" s="34">
        <v>160.1</v>
      </c>
      <c r="O24" s="34">
        <v>362.5</v>
      </c>
      <c r="P24" s="35">
        <v>1.2509999999999999</v>
      </c>
      <c r="Q24" s="71"/>
      <c r="R24" s="35">
        <v>4.1749999999999998</v>
      </c>
      <c r="S24" s="92"/>
      <c r="T24" s="132">
        <v>23570</v>
      </c>
      <c r="U24" s="93">
        <v>102.5</v>
      </c>
      <c r="V24" s="93">
        <v>112.8</v>
      </c>
      <c r="W24" s="93"/>
      <c r="X24" s="93"/>
      <c r="Y24" s="93"/>
      <c r="Z24" s="93"/>
      <c r="AA24" s="93"/>
      <c r="AB24" s="93"/>
      <c r="AC24" s="28" t="s">
        <v>390</v>
      </c>
      <c r="AD24" s="28" t="s">
        <v>390</v>
      </c>
    </row>
    <row r="25" spans="1:30">
      <c r="A25" s="27" t="s">
        <v>389</v>
      </c>
      <c r="B25" s="30">
        <v>23000940</v>
      </c>
      <c r="C25" s="31">
        <v>88.97</v>
      </c>
      <c r="D25" s="31">
        <v>20.71</v>
      </c>
      <c r="E25" s="32">
        <v>2.57</v>
      </c>
      <c r="F25" s="37">
        <v>9.11</v>
      </c>
      <c r="G25" s="37">
        <v>6.266</v>
      </c>
      <c r="H25" s="37">
        <v>1.73</v>
      </c>
      <c r="I25" s="53">
        <v>0.56869999999999998</v>
      </c>
      <c r="J25" s="37">
        <v>0.64</v>
      </c>
      <c r="K25" s="37">
        <v>0.443</v>
      </c>
      <c r="L25" s="34">
        <v>53.35</v>
      </c>
      <c r="M25" s="34">
        <v>205.9</v>
      </c>
      <c r="N25" s="34">
        <v>107.8</v>
      </c>
      <c r="O25" s="36"/>
      <c r="P25" s="35"/>
      <c r="Q25" s="35"/>
      <c r="R25" s="35"/>
      <c r="S25" s="92"/>
      <c r="T25" s="132">
        <v>10550</v>
      </c>
      <c r="U25" s="93"/>
      <c r="V25" s="93"/>
      <c r="W25" s="93"/>
      <c r="X25" s="125">
        <v>0.41099999999999998</v>
      </c>
      <c r="Y25" s="125"/>
      <c r="Z25" s="131"/>
      <c r="AA25" s="206"/>
      <c r="AB25" s="125"/>
      <c r="AC25" s="28" t="s">
        <v>390</v>
      </c>
      <c r="AD25" s="28" t="s">
        <v>390</v>
      </c>
    </row>
    <row r="26" spans="1:30">
      <c r="A26" s="200" t="s">
        <v>391</v>
      </c>
      <c r="B26" s="30">
        <v>23000725</v>
      </c>
      <c r="C26" s="31">
        <v>99</v>
      </c>
      <c r="D26" s="32"/>
      <c r="E26" s="32"/>
      <c r="F26" s="34"/>
      <c r="G26" s="34"/>
      <c r="H26" s="37">
        <v>9.4949999999999992</v>
      </c>
      <c r="I26" s="53">
        <v>4.7850000000000001</v>
      </c>
      <c r="J26" s="37"/>
      <c r="K26" s="210">
        <v>22.86</v>
      </c>
      <c r="L26" s="211">
        <v>3762</v>
      </c>
      <c r="M26" s="34">
        <v>10020</v>
      </c>
      <c r="N26" s="34">
        <v>8759</v>
      </c>
      <c r="O26" s="36"/>
      <c r="P26" s="35">
        <v>22.16</v>
      </c>
      <c r="Q26" s="35">
        <v>23.46</v>
      </c>
      <c r="R26" s="35">
        <v>86.87</v>
      </c>
      <c r="S26" s="132">
        <v>10030</v>
      </c>
      <c r="T26" s="132">
        <v>487400</v>
      </c>
      <c r="U26" s="93">
        <v>2993</v>
      </c>
      <c r="V26" s="93"/>
      <c r="W26" s="93"/>
      <c r="X26" s="93"/>
      <c r="Y26" s="125">
        <v>3.423</v>
      </c>
      <c r="Z26" s="131">
        <v>0.12540000000000001</v>
      </c>
      <c r="AA26" s="206">
        <v>2.2100000000000002E-3</v>
      </c>
      <c r="AB26" s="125">
        <v>3.8660000000000001</v>
      </c>
      <c r="AC26" s="32"/>
      <c r="AD26" s="32"/>
    </row>
    <row r="27" spans="1:30">
      <c r="A27" s="27" t="s">
        <v>391</v>
      </c>
      <c r="B27" s="30">
        <v>23000790</v>
      </c>
      <c r="C27" s="31">
        <v>98.62</v>
      </c>
      <c r="D27" s="32"/>
      <c r="E27" s="32"/>
      <c r="F27" s="34"/>
      <c r="G27" s="34"/>
      <c r="H27" s="37">
        <v>15.83</v>
      </c>
      <c r="I27" s="53">
        <v>1.4330000000000001</v>
      </c>
      <c r="J27" s="37">
        <v>10.07</v>
      </c>
      <c r="K27" s="37">
        <v>6.1319999999999997</v>
      </c>
      <c r="L27" s="34">
        <v>1079</v>
      </c>
      <c r="M27" s="34">
        <v>3214</v>
      </c>
      <c r="N27" s="34">
        <v>2095</v>
      </c>
      <c r="O27" s="36"/>
      <c r="P27" s="35">
        <v>21.84</v>
      </c>
      <c r="Q27" s="35">
        <v>15.53</v>
      </c>
      <c r="R27" s="35">
        <v>66.430000000000007</v>
      </c>
      <c r="S27" s="92"/>
      <c r="T27" s="132">
        <v>349500</v>
      </c>
      <c r="U27" s="93">
        <v>1850</v>
      </c>
      <c r="V27" s="93">
        <v>2035</v>
      </c>
      <c r="W27" s="132">
        <v>78490</v>
      </c>
      <c r="X27" s="125"/>
      <c r="Y27" s="125"/>
      <c r="Z27" s="131"/>
      <c r="AA27" s="206"/>
      <c r="AB27" s="125"/>
      <c r="AC27" s="32"/>
      <c r="AD27" s="32"/>
    </row>
    <row r="28" spans="1:30">
      <c r="A28" s="27" t="s">
        <v>391</v>
      </c>
      <c r="B28" s="30">
        <v>23000777</v>
      </c>
      <c r="C28" s="31">
        <v>98.16</v>
      </c>
      <c r="D28" s="32"/>
      <c r="E28" s="32"/>
      <c r="F28" s="34"/>
      <c r="G28" s="34"/>
      <c r="H28" s="37">
        <v>9.3979999999999997</v>
      </c>
      <c r="I28" s="53">
        <v>2.1030000000000002</v>
      </c>
      <c r="J28" s="37">
        <v>13.89</v>
      </c>
      <c r="K28" s="37">
        <v>11.9</v>
      </c>
      <c r="L28" s="34">
        <v>2369</v>
      </c>
      <c r="M28" s="34">
        <v>8718</v>
      </c>
      <c r="N28" s="34">
        <v>8469</v>
      </c>
      <c r="O28" s="36"/>
      <c r="P28" s="35">
        <v>69.430000000000007</v>
      </c>
      <c r="Q28" s="35">
        <v>44.8</v>
      </c>
      <c r="R28" s="35">
        <v>516.79999999999995</v>
      </c>
      <c r="S28" s="92"/>
      <c r="T28" s="132">
        <v>788800</v>
      </c>
      <c r="U28" s="93">
        <v>9424</v>
      </c>
      <c r="V28" s="93">
        <v>10370</v>
      </c>
      <c r="W28" s="132">
        <v>222300</v>
      </c>
      <c r="X28" s="125"/>
      <c r="Y28" s="125">
        <v>1.0409999999999999</v>
      </c>
      <c r="Z28" s="131">
        <v>0.157</v>
      </c>
      <c r="AA28" s="206">
        <v>2.1059999999999998E-3</v>
      </c>
      <c r="AB28" s="125">
        <v>2.83</v>
      </c>
      <c r="AC28" s="32"/>
      <c r="AD28" s="32"/>
    </row>
    <row r="29" spans="1:30" s="1" customFormat="1">
      <c r="A29" s="54" t="s">
        <v>0</v>
      </c>
      <c r="B29" s="55"/>
      <c r="C29" s="46">
        <f>MIN(C24:C28)</f>
        <v>88.79</v>
      </c>
      <c r="D29" s="139"/>
      <c r="E29" s="183">
        <f>MIN(E24:E28)</f>
        <v>2.57</v>
      </c>
      <c r="F29" s="139">
        <f>MIN(F24:F28)</f>
        <v>9.11</v>
      </c>
      <c r="G29" s="139">
        <f>MIN(G24:G28)</f>
        <v>6.266</v>
      </c>
      <c r="H29" s="139">
        <f>MIN(H24:H28)</f>
        <v>1.1359999999999999</v>
      </c>
      <c r="I29" s="192">
        <f>MIN(I24:I28)</f>
        <v>0.56869999999999998</v>
      </c>
      <c r="J29" s="183">
        <f>MIN(J24:J28)</f>
        <v>0.64</v>
      </c>
      <c r="K29" s="183">
        <f>MIN(K24:K28)</f>
        <v>0.443</v>
      </c>
      <c r="L29" s="186">
        <f>MIN(L24:L28)</f>
        <v>53.35</v>
      </c>
      <c r="M29" s="186">
        <f>MIN(M24:M28)</f>
        <v>205.9</v>
      </c>
      <c r="N29" s="186">
        <f>MIN(N24:N28)</f>
        <v>107.8</v>
      </c>
      <c r="O29" s="139"/>
      <c r="P29" s="146">
        <f>MIN(P24:P28)</f>
        <v>1.2509999999999999</v>
      </c>
      <c r="Q29" s="146">
        <f>MIN(Q24:Q28)</f>
        <v>15.53</v>
      </c>
      <c r="R29" s="146">
        <f>MIN(R24:R28)</f>
        <v>4.1749999999999998</v>
      </c>
      <c r="S29" s="146"/>
      <c r="T29" s="189">
        <f>MIN(T24:T28)</f>
        <v>10550</v>
      </c>
      <c r="U29" s="186">
        <f>MIN(U24:U28)</f>
        <v>102.5</v>
      </c>
      <c r="V29" s="186">
        <f>MIN(V24:V28)</f>
        <v>112.8</v>
      </c>
      <c r="W29" s="189">
        <f>MIN(W24:W28)</f>
        <v>78490</v>
      </c>
      <c r="X29" s="183"/>
      <c r="Y29" s="183">
        <f>MIN(Y24:Y28)</f>
        <v>1.0409999999999999</v>
      </c>
      <c r="Z29" s="192">
        <f>MIN(Z24:Z28)</f>
        <v>0.12540000000000001</v>
      </c>
      <c r="AA29" s="207">
        <f>MIN(AA24:AA28)</f>
        <v>2.1059999999999998E-3</v>
      </c>
      <c r="AB29" s="183">
        <f>MIN(AB24:AB28)</f>
        <v>2.83</v>
      </c>
      <c r="AC29" s="139"/>
      <c r="AD29" s="139"/>
    </row>
    <row r="30" spans="1:30" s="1" customFormat="1">
      <c r="A30" s="56" t="s">
        <v>1</v>
      </c>
      <c r="B30" s="57"/>
      <c r="C30" s="49">
        <f>MAX(C24:C28)</f>
        <v>99</v>
      </c>
      <c r="D30" s="49"/>
      <c r="E30" s="184">
        <f>MAX(E24:E28)</f>
        <v>4.3209999999999997</v>
      </c>
      <c r="F30" s="140">
        <f>MAX(F24:F28)</f>
        <v>9.4090000000000007</v>
      </c>
      <c r="G30" s="140">
        <f>MAX(G24:G28)</f>
        <v>9.7750000000000004</v>
      </c>
      <c r="H30" s="140">
        <f>MAX(H24:H28)</f>
        <v>15.83</v>
      </c>
      <c r="I30" s="193">
        <f>MAX(I24:I28)</f>
        <v>4.7850000000000001</v>
      </c>
      <c r="J30" s="184">
        <f>MAX(J24:J28)</f>
        <v>13.89</v>
      </c>
      <c r="K30" s="184">
        <f>MAX(K24:K28)</f>
        <v>22.86</v>
      </c>
      <c r="L30" s="187">
        <f>MAX(L24:L28)</f>
        <v>3762</v>
      </c>
      <c r="M30" s="187">
        <f>MAX(M24:M28)</f>
        <v>10020</v>
      </c>
      <c r="N30" s="187">
        <f>MAX(N24:N28)</f>
        <v>8759</v>
      </c>
      <c r="O30" s="140"/>
      <c r="P30" s="152">
        <f>MAX(P24:P28)</f>
        <v>69.430000000000007</v>
      </c>
      <c r="Q30" s="152">
        <f>MAX(Q24:Q28)</f>
        <v>44.8</v>
      </c>
      <c r="R30" s="152">
        <f>MAX(R24:R28)</f>
        <v>516.79999999999995</v>
      </c>
      <c r="S30" s="152"/>
      <c r="T30" s="190">
        <f>MAX(T24:T28)</f>
        <v>788800</v>
      </c>
      <c r="U30" s="187">
        <f>MAX(U24:U28)</f>
        <v>9424</v>
      </c>
      <c r="V30" s="187">
        <f>MAX(V24:V28)</f>
        <v>10370</v>
      </c>
      <c r="W30" s="190">
        <f>MAX(W24:W28)</f>
        <v>222300</v>
      </c>
      <c r="X30" s="184"/>
      <c r="Y30" s="184">
        <f>MAX(Y24:Y28)</f>
        <v>3.423</v>
      </c>
      <c r="Z30" s="193">
        <f>MAX(Z24:Z28)</f>
        <v>0.157</v>
      </c>
      <c r="AA30" s="208">
        <f>MAX(AA24:AA28)</f>
        <v>2.2100000000000002E-3</v>
      </c>
      <c r="AB30" s="184">
        <f>MAX(AB24:AB28)</f>
        <v>3.8660000000000001</v>
      </c>
      <c r="AC30" s="140"/>
      <c r="AD30" s="49"/>
    </row>
    <row r="31" spans="1:30" s="1" customFormat="1" ht="15.75" thickBot="1">
      <c r="A31" s="58" t="s">
        <v>2</v>
      </c>
      <c r="B31" s="59"/>
      <c r="C31" s="52">
        <f>MEDIAN(C24:C28)</f>
        <v>98.16</v>
      </c>
      <c r="D31" s="141"/>
      <c r="E31" s="185">
        <f>MEDIAN(E24:E28)</f>
        <v>3.4455</v>
      </c>
      <c r="F31" s="141">
        <f>MEDIAN(F24:F28)</f>
        <v>9.2594999999999992</v>
      </c>
      <c r="G31" s="141">
        <f>MEDIAN(G24:G28)</f>
        <v>8.0205000000000002</v>
      </c>
      <c r="H31" s="141">
        <f>MEDIAN(H24:H28)</f>
        <v>9.3979999999999997</v>
      </c>
      <c r="I31" s="194">
        <f>MEDIAN(I24:I28)</f>
        <v>1.4330000000000001</v>
      </c>
      <c r="J31" s="185">
        <f>MEDIAN(J24:J28)</f>
        <v>5.4559999999999995</v>
      </c>
      <c r="K31" s="185">
        <f>MEDIAN(K24:K28)</f>
        <v>6.1319999999999997</v>
      </c>
      <c r="L31" s="188">
        <f>MEDIAN(L24:L28)</f>
        <v>1079</v>
      </c>
      <c r="M31" s="188">
        <f>MEDIAN(M24:M28)</f>
        <v>3214</v>
      </c>
      <c r="N31" s="188">
        <f>MEDIAN(N24:N28)</f>
        <v>2095</v>
      </c>
      <c r="O31" s="141"/>
      <c r="P31" s="147">
        <f>MEDIAN(P24:P28)</f>
        <v>22</v>
      </c>
      <c r="Q31" s="147">
        <f>MEDIAN(Q24:Q28)</f>
        <v>23.46</v>
      </c>
      <c r="R31" s="147">
        <f>MEDIAN(R24:R28)</f>
        <v>76.650000000000006</v>
      </c>
      <c r="S31" s="147"/>
      <c r="T31" s="191">
        <f>MEDIAN(T24:T28)</f>
        <v>349500</v>
      </c>
      <c r="U31" s="188">
        <f>MEDIAN(U24:U28)</f>
        <v>2421.5</v>
      </c>
      <c r="V31" s="188">
        <f>MEDIAN(V24:V28)</f>
        <v>2035</v>
      </c>
      <c r="W31" s="191">
        <f>MEDIAN(W24:W28)</f>
        <v>150395</v>
      </c>
      <c r="X31" s="185"/>
      <c r="Y31" s="185">
        <f>MEDIAN(Y24:Y28)</f>
        <v>2.2320000000000002</v>
      </c>
      <c r="Z31" s="194">
        <f>MEDIAN(Z24:Z28)</f>
        <v>0.14119999999999999</v>
      </c>
      <c r="AA31" s="209">
        <f>MEDIAN(AA24:AA28)</f>
        <v>2.1580000000000002E-3</v>
      </c>
      <c r="AB31" s="185">
        <f>MEDIAN(AB24:AB28)</f>
        <v>3.3479999999999999</v>
      </c>
      <c r="AC31" s="141"/>
      <c r="AD31" s="141"/>
    </row>
    <row r="32" spans="1:30">
      <c r="C32" s="12"/>
      <c r="D32" s="12"/>
      <c r="E32" s="12"/>
      <c r="F32" s="12"/>
      <c r="G32" s="23"/>
      <c r="H32" s="23"/>
      <c r="I32" s="23"/>
      <c r="L32" s="12"/>
      <c r="M32" s="12"/>
      <c r="N32" s="12"/>
      <c r="AC32"/>
    </row>
    <row r="33" spans="1:29" ht="15.75" thickBot="1">
      <c r="C33" s="12"/>
      <c r="D33" s="12"/>
      <c r="E33" s="12"/>
      <c r="F33" s="12"/>
      <c r="G33" s="12"/>
      <c r="H33" s="23"/>
      <c r="I33" s="23"/>
      <c r="J33" s="23"/>
      <c r="M33" s="12"/>
      <c r="N33" s="12"/>
      <c r="O33" s="12"/>
    </row>
    <row r="34" spans="1:29" ht="60" customHeight="1">
      <c r="A34" s="64" t="s">
        <v>79</v>
      </c>
      <c r="B34" s="41" t="s">
        <v>3</v>
      </c>
      <c r="C34" s="42" t="s">
        <v>55</v>
      </c>
      <c r="D34" s="43" t="s">
        <v>56</v>
      </c>
      <c r="E34" s="42" t="s">
        <v>114</v>
      </c>
      <c r="F34" s="42" t="s">
        <v>57</v>
      </c>
      <c r="G34" s="42" t="s">
        <v>58</v>
      </c>
      <c r="H34" s="42" t="s">
        <v>359</v>
      </c>
      <c r="I34" s="43" t="s">
        <v>348</v>
      </c>
      <c r="J34" s="42" t="s">
        <v>59</v>
      </c>
      <c r="K34" s="42" t="s">
        <v>60</v>
      </c>
      <c r="L34" s="42" t="s">
        <v>61</v>
      </c>
      <c r="M34" s="42" t="s">
        <v>37</v>
      </c>
      <c r="N34" s="42" t="s">
        <v>38</v>
      </c>
      <c r="O34" s="42" t="s">
        <v>40</v>
      </c>
      <c r="P34" s="42" t="s">
        <v>148</v>
      </c>
      <c r="Q34" s="42" t="s">
        <v>50</v>
      </c>
      <c r="R34" s="42" t="s">
        <v>76</v>
      </c>
      <c r="S34" s="42" t="s">
        <v>154</v>
      </c>
      <c r="T34" s="42" t="s">
        <v>47</v>
      </c>
      <c r="U34"/>
      <c r="V34"/>
      <c r="W34"/>
      <c r="X34"/>
      <c r="Y34"/>
      <c r="Z34"/>
      <c r="AA34"/>
      <c r="AB34"/>
      <c r="AC34"/>
    </row>
    <row r="35" spans="1:29">
      <c r="A35" s="200" t="s">
        <v>396</v>
      </c>
      <c r="B35" s="30">
        <v>23001037</v>
      </c>
      <c r="C35" s="31">
        <v>90.33</v>
      </c>
      <c r="D35" s="35">
        <v>14.13</v>
      </c>
      <c r="E35" s="37">
        <v>7.35</v>
      </c>
      <c r="F35" s="37">
        <v>5.5540000000000003</v>
      </c>
      <c r="G35" s="216">
        <v>18.510000000000002</v>
      </c>
      <c r="H35" s="210">
        <v>7.7770000000000001</v>
      </c>
      <c r="I35" s="35">
        <v>12.06</v>
      </c>
      <c r="J35" s="37">
        <v>0.80100000000000005</v>
      </c>
      <c r="K35" s="53">
        <v>0.30020000000000002</v>
      </c>
      <c r="L35" s="53">
        <v>7.0000000000000007E-2</v>
      </c>
      <c r="M35" s="35">
        <v>19.149999999999999</v>
      </c>
      <c r="N35" s="34">
        <v>73.3</v>
      </c>
      <c r="O35" s="34">
        <v>66.69</v>
      </c>
      <c r="P35" s="34">
        <v>269.60000000000002</v>
      </c>
      <c r="Q35" s="38">
        <v>18880</v>
      </c>
      <c r="R35" s="35">
        <v>83.52</v>
      </c>
      <c r="S35" s="215">
        <v>91.87</v>
      </c>
      <c r="T35" s="34"/>
      <c r="U35"/>
      <c r="V35"/>
      <c r="W35"/>
      <c r="X35"/>
      <c r="Y35"/>
      <c r="Z35"/>
      <c r="AA35"/>
      <c r="AB35"/>
      <c r="AC35"/>
    </row>
    <row r="36" spans="1:29">
      <c r="A36" s="27" t="s">
        <v>394</v>
      </c>
      <c r="B36" s="30">
        <v>23000702</v>
      </c>
      <c r="C36" s="31">
        <v>87.31</v>
      </c>
      <c r="D36" s="35">
        <v>14.63</v>
      </c>
      <c r="E36" s="37">
        <v>2.8119999999999998</v>
      </c>
      <c r="F36" s="37">
        <v>5.68</v>
      </c>
      <c r="G36" s="35">
        <v>8.68</v>
      </c>
      <c r="H36" s="35"/>
      <c r="I36" s="38"/>
      <c r="J36" s="37">
        <v>0.875</v>
      </c>
      <c r="K36" s="53">
        <v>0.45500000000000002</v>
      </c>
      <c r="L36" s="53">
        <v>0.16550000000000001</v>
      </c>
      <c r="M36" s="36"/>
      <c r="N36" s="36"/>
      <c r="O36" s="36"/>
      <c r="P36" s="36"/>
      <c r="Q36" s="36"/>
      <c r="R36" s="36"/>
      <c r="S36" s="36"/>
      <c r="T36" s="165">
        <v>58.4</v>
      </c>
      <c r="U36"/>
      <c r="V36"/>
      <c r="W36"/>
      <c r="X36"/>
      <c r="Y36"/>
      <c r="Z36"/>
      <c r="AA36"/>
      <c r="AB36"/>
      <c r="AC36"/>
    </row>
    <row r="37" spans="1:29">
      <c r="A37" s="27" t="s">
        <v>395</v>
      </c>
      <c r="B37" s="30">
        <v>23001140</v>
      </c>
      <c r="C37" s="31">
        <v>89.7</v>
      </c>
      <c r="D37" s="35">
        <v>16.62</v>
      </c>
      <c r="E37" s="37">
        <v>4.4980000000000002</v>
      </c>
      <c r="F37" s="37">
        <v>7.4850000000000003</v>
      </c>
      <c r="G37" s="35">
        <v>15.53</v>
      </c>
      <c r="H37" s="35"/>
      <c r="I37" s="38"/>
      <c r="J37" s="37">
        <v>0.94369999999999998</v>
      </c>
      <c r="K37" s="53">
        <v>0.72119999999999995</v>
      </c>
      <c r="L37" s="53">
        <v>0.22140000000000001</v>
      </c>
      <c r="M37" s="35">
        <v>20.82</v>
      </c>
      <c r="N37" s="34">
        <v>131.69999999999999</v>
      </c>
      <c r="O37" s="34">
        <v>149.5</v>
      </c>
      <c r="P37" s="34">
        <v>316.2</v>
      </c>
      <c r="Q37" s="38">
        <v>6825</v>
      </c>
      <c r="R37" s="34"/>
      <c r="S37" s="34"/>
      <c r="T37" s="34"/>
      <c r="U37"/>
      <c r="V37"/>
      <c r="W37"/>
      <c r="X37"/>
      <c r="Y37"/>
      <c r="Z37"/>
      <c r="AA37"/>
      <c r="AB37"/>
      <c r="AC37"/>
    </row>
    <row r="38" spans="1:29">
      <c r="A38" s="54" t="s">
        <v>0</v>
      </c>
      <c r="B38" s="65"/>
      <c r="C38" s="46">
        <f>MIN(C35:C37)</f>
        <v>87.31</v>
      </c>
      <c r="D38" s="46">
        <f>MIN(D35:D37)</f>
        <v>14.13</v>
      </c>
      <c r="E38" s="139">
        <f>MIN(E35:E37)</f>
        <v>2.8119999999999998</v>
      </c>
      <c r="F38" s="139">
        <f>MIN(F35:F37)</f>
        <v>5.5540000000000003</v>
      </c>
      <c r="G38" s="146">
        <f>MIN(G35:G37)</f>
        <v>8.68</v>
      </c>
      <c r="H38" s="46"/>
      <c r="I38" s="143"/>
      <c r="J38" s="183">
        <f>MIN(J35:J37)</f>
        <v>0.80100000000000005</v>
      </c>
      <c r="K38" s="192">
        <f>MIN(K35:K37)</f>
        <v>0.30020000000000002</v>
      </c>
      <c r="L38" s="192">
        <f>MIN(L35:L37)</f>
        <v>7.0000000000000007E-2</v>
      </c>
      <c r="M38" s="146">
        <f>MIN(M35:M37)</f>
        <v>19.149999999999999</v>
      </c>
      <c r="N38" s="186">
        <f>MIN(N35:N37)</f>
        <v>73.3</v>
      </c>
      <c r="O38" s="186">
        <f>MIN(O35:O37)</f>
        <v>66.69</v>
      </c>
      <c r="P38" s="186">
        <f>MIN(P35:P37)</f>
        <v>269.60000000000002</v>
      </c>
      <c r="Q38" s="189">
        <f>MIN(Q35:Q37)</f>
        <v>6825</v>
      </c>
      <c r="R38" s="139"/>
      <c r="S38" s="139"/>
      <c r="T38" s="139"/>
      <c r="U38"/>
      <c r="V38"/>
      <c r="W38"/>
      <c r="X38"/>
      <c r="Y38"/>
      <c r="Z38"/>
      <c r="AA38"/>
      <c r="AB38"/>
      <c r="AC38"/>
    </row>
    <row r="39" spans="1:29">
      <c r="A39" s="56" t="s">
        <v>1</v>
      </c>
      <c r="B39" s="66"/>
      <c r="C39" s="49">
        <f>MAX(C35:C37)</f>
        <v>90.33</v>
      </c>
      <c r="D39" s="49">
        <f>MAX(D35:D37)</f>
        <v>16.62</v>
      </c>
      <c r="E39" s="140">
        <f>MAX(E35:E37)</f>
        <v>7.35</v>
      </c>
      <c r="F39" s="140">
        <f>MAX(F35:F37)</f>
        <v>7.4850000000000003</v>
      </c>
      <c r="G39" s="152">
        <f>MAX(G35:G37)</f>
        <v>18.510000000000002</v>
      </c>
      <c r="H39" s="136"/>
      <c r="I39" s="137"/>
      <c r="J39" s="184">
        <f>MAX(J35:J37)</f>
        <v>0.94369999999999998</v>
      </c>
      <c r="K39" s="193">
        <f>MAX(K35:K37)</f>
        <v>0.72119999999999995</v>
      </c>
      <c r="L39" s="193">
        <f>MAX(L35:L37)</f>
        <v>0.22140000000000001</v>
      </c>
      <c r="M39" s="152">
        <f>MAX(M35:M37)</f>
        <v>20.82</v>
      </c>
      <c r="N39" s="187">
        <f>MAX(N35:N37)</f>
        <v>131.69999999999999</v>
      </c>
      <c r="O39" s="187">
        <f>MAX(O35:O37)</f>
        <v>149.5</v>
      </c>
      <c r="P39" s="187">
        <f>MAX(P35:P37)</f>
        <v>316.2</v>
      </c>
      <c r="Q39" s="190">
        <f>MAX(Q35:Q37)</f>
        <v>18880</v>
      </c>
      <c r="R39" s="140"/>
      <c r="S39" s="140"/>
      <c r="T39" s="140"/>
      <c r="U39"/>
      <c r="V39"/>
      <c r="W39"/>
      <c r="X39"/>
      <c r="Y39"/>
      <c r="Z39"/>
      <c r="AA39"/>
      <c r="AB39"/>
      <c r="AC39"/>
    </row>
    <row r="40" spans="1:29" ht="15.75" thickBot="1">
      <c r="A40" s="58" t="s">
        <v>2</v>
      </c>
      <c r="B40" s="67"/>
      <c r="C40" s="52">
        <f>MEDIAN(C35:C37)</f>
        <v>89.7</v>
      </c>
      <c r="D40" s="52">
        <f>MEDIAN(D35:D37)</f>
        <v>14.63</v>
      </c>
      <c r="E40" s="141">
        <f>MEDIAN(E35:E37)</f>
        <v>4.4980000000000002</v>
      </c>
      <c r="F40" s="141">
        <f>MEDIAN(F35:F37)</f>
        <v>5.68</v>
      </c>
      <c r="G40" s="147">
        <f>MEDIAN(G35:G37)</f>
        <v>15.53</v>
      </c>
      <c r="H40" s="138"/>
      <c r="I40" s="144"/>
      <c r="J40" s="185">
        <f>MEDIAN(J35:J37)</f>
        <v>0.875</v>
      </c>
      <c r="K40" s="194">
        <f>MEDIAN(K35:K37)</f>
        <v>0.45500000000000002</v>
      </c>
      <c r="L40" s="194">
        <f>MEDIAN(L35:L37)</f>
        <v>0.16550000000000001</v>
      </c>
      <c r="M40" s="147">
        <f>MEDIAN(M35:M37)</f>
        <v>19.984999999999999</v>
      </c>
      <c r="N40" s="188">
        <f>MEDIAN(N35:N37)</f>
        <v>102.5</v>
      </c>
      <c r="O40" s="188">
        <f>MEDIAN(O35:O37)</f>
        <v>108.095</v>
      </c>
      <c r="P40" s="188">
        <f>MEDIAN(P35:P37)</f>
        <v>292.89999999999998</v>
      </c>
      <c r="Q40" s="191">
        <f>MEDIAN(Q35:Q37)</f>
        <v>12852.5</v>
      </c>
      <c r="R40" s="141"/>
      <c r="S40" s="141"/>
      <c r="T40" s="141"/>
      <c r="U40"/>
      <c r="V40"/>
      <c r="W40"/>
      <c r="X40"/>
      <c r="Y40"/>
      <c r="Z40"/>
      <c r="AA40"/>
      <c r="AB40"/>
      <c r="AC40"/>
    </row>
    <row r="41" spans="1:29">
      <c r="C41" s="12"/>
      <c r="D41" s="12"/>
      <c r="E41" s="12"/>
      <c r="F41" s="12"/>
      <c r="G41" s="12"/>
      <c r="H41" s="23"/>
      <c r="I41" s="23"/>
      <c r="J41" s="23"/>
      <c r="M41" s="12"/>
      <c r="N41" s="12"/>
      <c r="O41" s="12"/>
    </row>
    <row r="42" spans="1:29" ht="15.75" thickBot="1">
      <c r="C42" s="12"/>
      <c r="D42" s="12"/>
      <c r="E42" s="12"/>
      <c r="F42" s="12"/>
      <c r="G42" s="12"/>
      <c r="H42" s="23"/>
      <c r="I42" s="23"/>
      <c r="J42" s="23"/>
      <c r="M42" s="12"/>
      <c r="N42" s="12"/>
      <c r="O42" s="12"/>
    </row>
    <row r="43" spans="1:29" ht="60" customHeight="1">
      <c r="A43" s="64" t="s">
        <v>151</v>
      </c>
      <c r="B43" s="41" t="s">
        <v>3</v>
      </c>
      <c r="C43" s="42" t="s">
        <v>55</v>
      </c>
      <c r="D43" s="43" t="s">
        <v>56</v>
      </c>
      <c r="E43" s="42" t="s">
        <v>114</v>
      </c>
      <c r="F43" s="42" t="s">
        <v>57</v>
      </c>
      <c r="G43" s="42" t="s">
        <v>58</v>
      </c>
      <c r="H43" s="42" t="s">
        <v>59</v>
      </c>
      <c r="I43" s="42" t="s">
        <v>60</v>
      </c>
      <c r="J43" s="42" t="s">
        <v>61</v>
      </c>
      <c r="K43" s="42" t="s">
        <v>37</v>
      </c>
      <c r="L43" s="42" t="s">
        <v>38</v>
      </c>
      <c r="M43" s="42" t="s">
        <v>40</v>
      </c>
      <c r="N43" s="42" t="s">
        <v>148</v>
      </c>
      <c r="O43" s="42" t="s">
        <v>360</v>
      </c>
      <c r="P43" s="42" t="s">
        <v>50</v>
      </c>
      <c r="Q43" s="42" t="s">
        <v>149</v>
      </c>
      <c r="R43" s="42" t="s">
        <v>154</v>
      </c>
      <c r="X43"/>
      <c r="Y43"/>
      <c r="Z43"/>
      <c r="AA43"/>
      <c r="AB43"/>
      <c r="AC43"/>
    </row>
    <row r="44" spans="1:29">
      <c r="A44" s="27" t="s">
        <v>403</v>
      </c>
      <c r="B44" s="30">
        <v>23001892</v>
      </c>
      <c r="C44" s="35">
        <v>96.15</v>
      </c>
      <c r="D44" s="35">
        <v>38.229999999999997</v>
      </c>
      <c r="E44" s="35">
        <v>15.72</v>
      </c>
      <c r="F44" s="37">
        <v>6.0030000000000001</v>
      </c>
      <c r="G44" s="37">
        <v>1.665</v>
      </c>
      <c r="H44" s="37">
        <v>1.123</v>
      </c>
      <c r="I44" s="37">
        <v>0.91900000000000004</v>
      </c>
      <c r="J44" s="37">
        <v>0.38100000000000001</v>
      </c>
      <c r="K44" s="29"/>
      <c r="L44" s="29"/>
      <c r="M44" s="29"/>
      <c r="N44" s="29"/>
      <c r="O44" s="29"/>
      <c r="P44" s="29"/>
      <c r="Q44" s="29"/>
      <c r="R44" s="29"/>
      <c r="S44"/>
      <c r="T44"/>
      <c r="U44"/>
      <c r="V44"/>
      <c r="W44"/>
      <c r="X44"/>
      <c r="Y44"/>
      <c r="Z44"/>
      <c r="AA44"/>
      <c r="AB44"/>
      <c r="AC44"/>
    </row>
    <row r="45" spans="1:29">
      <c r="A45" s="200" t="s">
        <v>404</v>
      </c>
      <c r="B45" s="30">
        <v>23001067</v>
      </c>
      <c r="C45" s="35">
        <v>95.09</v>
      </c>
      <c r="D45" s="35">
        <v>26.06</v>
      </c>
      <c r="E45" s="35">
        <v>15.7</v>
      </c>
      <c r="F45" s="210">
        <v>8.3640000000000008</v>
      </c>
      <c r="G45" s="37">
        <v>4.742</v>
      </c>
      <c r="H45" s="37">
        <v>1.6879999999999999</v>
      </c>
      <c r="I45" s="37">
        <v>1.0609999999999999</v>
      </c>
      <c r="J45" s="37">
        <v>0.433</v>
      </c>
      <c r="K45" s="35">
        <v>26.48</v>
      </c>
      <c r="L45" s="34">
        <v>195.6</v>
      </c>
      <c r="M45" s="35">
        <v>50.06</v>
      </c>
      <c r="N45" s="34">
        <v>423.2</v>
      </c>
      <c r="O45" s="38">
        <v>3299</v>
      </c>
      <c r="P45" s="38">
        <v>31530</v>
      </c>
      <c r="Q45" s="38">
        <v>598</v>
      </c>
      <c r="R45" s="34">
        <v>657.8</v>
      </c>
      <c r="S45"/>
      <c r="T45"/>
      <c r="U45"/>
      <c r="V45"/>
      <c r="W45"/>
      <c r="X45"/>
      <c r="Y45"/>
      <c r="Z45"/>
      <c r="AA45"/>
      <c r="AB45"/>
      <c r="AC45"/>
    </row>
    <row r="46" spans="1:29">
      <c r="A46" s="54" t="s">
        <v>0</v>
      </c>
      <c r="B46" s="65"/>
      <c r="C46" s="46">
        <f>MIN(C44:C45)</f>
        <v>95.09</v>
      </c>
      <c r="D46" s="46">
        <f>MIN(D44:D45)</f>
        <v>26.06</v>
      </c>
      <c r="E46" s="46">
        <f>MIN(E44:E45)</f>
        <v>15.7</v>
      </c>
      <c r="F46" s="139">
        <f>MIN(F44:F45)</f>
        <v>6.0030000000000001</v>
      </c>
      <c r="G46" s="139">
        <f>MIN(G44:G45)</f>
        <v>1.665</v>
      </c>
      <c r="H46" s="139">
        <f>MIN(H44:H45)</f>
        <v>1.123</v>
      </c>
      <c r="I46" s="183">
        <f>MIN(I44:I45)</f>
        <v>0.91900000000000004</v>
      </c>
      <c r="J46" s="183">
        <f>MIN(J44:J45)</f>
        <v>0.38100000000000001</v>
      </c>
      <c r="K46" s="46"/>
      <c r="L46" s="46"/>
      <c r="M46" s="46"/>
      <c r="N46" s="46"/>
      <c r="O46" s="46"/>
      <c r="P46" s="46"/>
      <c r="Q46" s="189"/>
      <c r="R46" s="46"/>
      <c r="S46"/>
      <c r="T46"/>
      <c r="U46"/>
      <c r="V46"/>
      <c r="W46"/>
      <c r="X46"/>
      <c r="Y46"/>
      <c r="Z46"/>
      <c r="AA46"/>
      <c r="AB46"/>
      <c r="AC46"/>
    </row>
    <row r="47" spans="1:29">
      <c r="A47" s="56" t="s">
        <v>1</v>
      </c>
      <c r="B47" s="66"/>
      <c r="C47" s="49">
        <f>MAX(C44:C45)</f>
        <v>96.15</v>
      </c>
      <c r="D47" s="49">
        <f>MAX(D44:D45)</f>
        <v>38.229999999999997</v>
      </c>
      <c r="E47" s="49">
        <f>MAX(E44:E45)</f>
        <v>15.72</v>
      </c>
      <c r="F47" s="140">
        <f>MAX(F44:F45)</f>
        <v>8.3640000000000008</v>
      </c>
      <c r="G47" s="140">
        <f>MAX(G44:G45)</f>
        <v>4.742</v>
      </c>
      <c r="H47" s="140">
        <f>MAX(H44:H45)</f>
        <v>1.6879999999999999</v>
      </c>
      <c r="I47" s="184">
        <f>MAX(I44:I45)</f>
        <v>1.0609999999999999</v>
      </c>
      <c r="J47" s="184">
        <f>MAX(J44:J45)</f>
        <v>0.433</v>
      </c>
      <c r="K47" s="49"/>
      <c r="L47" s="49"/>
      <c r="M47" s="49"/>
      <c r="N47" s="49"/>
      <c r="O47" s="49"/>
      <c r="P47" s="49"/>
      <c r="Q47" s="190"/>
      <c r="R47" s="49"/>
      <c r="S47"/>
      <c r="T47"/>
      <c r="U47"/>
      <c r="V47"/>
      <c r="W47"/>
      <c r="X47"/>
      <c r="Y47"/>
      <c r="Z47"/>
      <c r="AA47"/>
      <c r="AB47"/>
      <c r="AC47"/>
    </row>
    <row r="48" spans="1:29" ht="15.75" thickBot="1">
      <c r="A48" s="58" t="s">
        <v>2</v>
      </c>
      <c r="B48" s="67"/>
      <c r="C48" s="52">
        <f>MEDIAN(C44:C45)</f>
        <v>95.62</v>
      </c>
      <c r="D48" s="52">
        <f>MEDIAN(D44:D45)</f>
        <v>32.144999999999996</v>
      </c>
      <c r="E48" s="52">
        <f>MEDIAN(E44:E45)</f>
        <v>15.71</v>
      </c>
      <c r="F48" s="141">
        <f>MEDIAN(F44:F45)</f>
        <v>7.1835000000000004</v>
      </c>
      <c r="G48" s="141">
        <f>MEDIAN(G44:G45)</f>
        <v>3.2035</v>
      </c>
      <c r="H48" s="141">
        <f>MEDIAN(H44:H45)</f>
        <v>1.4055</v>
      </c>
      <c r="I48" s="185">
        <f>MEDIAN(I44:I45)</f>
        <v>0.99</v>
      </c>
      <c r="J48" s="185">
        <f>MEDIAN(J44:J45)</f>
        <v>0.40700000000000003</v>
      </c>
      <c r="K48" s="52"/>
      <c r="L48" s="52"/>
      <c r="M48" s="52"/>
      <c r="N48" s="52"/>
      <c r="O48" s="52"/>
      <c r="P48" s="52"/>
      <c r="Q48" s="191"/>
      <c r="R48" s="52"/>
      <c r="S48"/>
      <c r="T48"/>
      <c r="U48"/>
      <c r="V48"/>
      <c r="W48"/>
      <c r="X48"/>
      <c r="Y48"/>
      <c r="Z48"/>
      <c r="AA48"/>
      <c r="AB48"/>
      <c r="AC48"/>
    </row>
    <row r="49" spans="1:183">
      <c r="C49" s="12"/>
      <c r="D49" s="12"/>
      <c r="E49" s="12"/>
      <c r="F49" s="12"/>
      <c r="G49" s="12"/>
      <c r="H49" s="23"/>
      <c r="I49" s="23"/>
      <c r="J49" s="23"/>
      <c r="M49" s="12"/>
      <c r="N49" s="12"/>
      <c r="O49" s="12"/>
    </row>
    <row r="50" spans="1:183" ht="15.75" thickBot="1">
      <c r="C50" s="12"/>
      <c r="D50" s="12"/>
      <c r="E50" s="12"/>
      <c r="F50" s="12"/>
      <c r="G50" s="12"/>
      <c r="H50" s="23"/>
      <c r="I50" s="23"/>
      <c r="J50" s="23"/>
      <c r="M50" s="12"/>
      <c r="N50" s="12"/>
      <c r="O50" s="12"/>
    </row>
    <row r="51" spans="1:183" ht="60" customHeight="1">
      <c r="A51" s="64" t="s">
        <v>7</v>
      </c>
      <c r="B51" s="41" t="s">
        <v>3</v>
      </c>
      <c r="C51" s="42" t="s">
        <v>39</v>
      </c>
      <c r="D51" s="42" t="s">
        <v>37</v>
      </c>
      <c r="E51" s="42" t="s">
        <v>38</v>
      </c>
      <c r="F51" s="42" t="s">
        <v>40</v>
      </c>
      <c r="G51" s="42" t="s">
        <v>115</v>
      </c>
      <c r="H51" s="42" t="s">
        <v>41</v>
      </c>
      <c r="I51" s="42" t="s">
        <v>152</v>
      </c>
      <c r="J51" s="42" t="s">
        <v>50</v>
      </c>
      <c r="K51" s="42" t="s">
        <v>76</v>
      </c>
      <c r="L51" s="42" t="s">
        <v>154</v>
      </c>
      <c r="M51" s="42" t="s">
        <v>116</v>
      </c>
      <c r="N51" s="42" t="s">
        <v>44</v>
      </c>
      <c r="O51" s="42" t="s">
        <v>46</v>
      </c>
      <c r="P51"/>
      <c r="Q51"/>
      <c r="R51"/>
      <c r="S51"/>
      <c r="T51"/>
      <c r="U51"/>
      <c r="V51"/>
      <c r="W51"/>
      <c r="X51"/>
      <c r="Y51"/>
      <c r="Z51"/>
      <c r="AA51"/>
      <c r="AB51"/>
      <c r="AC51"/>
    </row>
    <row r="52" spans="1:183">
      <c r="A52" s="200" t="s">
        <v>406</v>
      </c>
      <c r="B52" s="30">
        <v>23000606</v>
      </c>
      <c r="C52" s="31">
        <v>97.16</v>
      </c>
      <c r="D52" s="30">
        <v>4980</v>
      </c>
      <c r="E52" s="30">
        <v>30840</v>
      </c>
      <c r="F52" s="217">
        <v>35790</v>
      </c>
      <c r="G52" s="38">
        <v>19330</v>
      </c>
      <c r="H52" s="34">
        <v>112.8</v>
      </c>
      <c r="I52" s="34">
        <v>603.4</v>
      </c>
      <c r="J52" s="38">
        <v>4878000</v>
      </c>
      <c r="K52" s="38">
        <v>19740</v>
      </c>
      <c r="L52" s="38">
        <v>21710</v>
      </c>
      <c r="M52" s="38">
        <v>1791000</v>
      </c>
      <c r="N52" s="38">
        <v>18390</v>
      </c>
      <c r="O52" s="38">
        <v>15950</v>
      </c>
      <c r="P52"/>
      <c r="Q52"/>
      <c r="R52"/>
      <c r="S52"/>
      <c r="T52"/>
      <c r="U52"/>
      <c r="V52"/>
      <c r="W52"/>
      <c r="X52"/>
      <c r="Y52"/>
      <c r="Z52"/>
      <c r="AA52"/>
      <c r="AB52"/>
      <c r="AC52"/>
    </row>
    <row r="53" spans="1:183">
      <c r="C53" s="12"/>
      <c r="D53" s="12"/>
      <c r="E53" s="12"/>
      <c r="F53" s="12"/>
      <c r="G53" s="23"/>
      <c r="H53" s="23"/>
      <c r="I53" s="23"/>
      <c r="L53" s="12"/>
      <c r="M53" s="12"/>
      <c r="U53"/>
      <c r="V53"/>
      <c r="W53"/>
      <c r="X53"/>
      <c r="Y53"/>
      <c r="Z53"/>
      <c r="AA53"/>
      <c r="AB53"/>
      <c r="AC53"/>
    </row>
    <row r="54" spans="1:183" ht="15.75" thickBot="1">
      <c r="C54" s="12"/>
      <c r="D54" s="12"/>
      <c r="E54" s="12"/>
      <c r="F54" s="12"/>
      <c r="G54" s="23"/>
      <c r="H54" s="23"/>
      <c r="K54" s="12"/>
      <c r="L54" s="12"/>
      <c r="AA54"/>
      <c r="AB54"/>
      <c r="AC54"/>
    </row>
    <row r="55" spans="1:183" ht="60" customHeight="1">
      <c r="A55" s="64" t="s">
        <v>75</v>
      </c>
      <c r="B55" s="41" t="s">
        <v>3</v>
      </c>
      <c r="C55" s="42" t="s">
        <v>55</v>
      </c>
      <c r="D55" s="42" t="s">
        <v>51</v>
      </c>
      <c r="E55" s="42" t="s">
        <v>52</v>
      </c>
      <c r="F55" s="42" t="s">
        <v>53</v>
      </c>
      <c r="G55" s="42" t="s">
        <v>54</v>
      </c>
      <c r="H55" s="42" t="s">
        <v>429</v>
      </c>
      <c r="I55" s="42" t="s">
        <v>356</v>
      </c>
      <c r="J55" s="159" t="s">
        <v>347</v>
      </c>
      <c r="K55" s="159" t="s">
        <v>351</v>
      </c>
      <c r="L55" s="42" t="s">
        <v>180</v>
      </c>
      <c r="M55" s="42" t="s">
        <v>179</v>
      </c>
      <c r="N55" s="42" t="s">
        <v>181</v>
      </c>
      <c r="O55" s="42" t="s">
        <v>182</v>
      </c>
      <c r="P55" s="42" t="s">
        <v>183</v>
      </c>
      <c r="Q55" s="42" t="s">
        <v>184</v>
      </c>
      <c r="R55" s="42" t="s">
        <v>185</v>
      </c>
      <c r="S55" s="42" t="s">
        <v>186</v>
      </c>
      <c r="T55" s="42" t="s">
        <v>187</v>
      </c>
      <c r="U55" s="42" t="s">
        <v>188</v>
      </c>
      <c r="V55" s="42" t="s">
        <v>189</v>
      </c>
      <c r="W55" s="42" t="s">
        <v>190</v>
      </c>
      <c r="X55" s="42" t="s">
        <v>191</v>
      </c>
      <c r="Y55" s="42" t="s">
        <v>192</v>
      </c>
      <c r="Z55" s="42" t="s">
        <v>193</v>
      </c>
      <c r="AA55" s="42" t="s">
        <v>194</v>
      </c>
      <c r="AB55" s="42" t="s">
        <v>195</v>
      </c>
      <c r="AC55" s="42" t="s">
        <v>196</v>
      </c>
      <c r="AD55" s="42" t="s">
        <v>197</v>
      </c>
      <c r="AE55" s="42" t="s">
        <v>198</v>
      </c>
      <c r="AF55" s="42" t="s">
        <v>206</v>
      </c>
      <c r="AG55" s="42" t="s">
        <v>207</v>
      </c>
      <c r="AH55" s="42" t="s">
        <v>208</v>
      </c>
      <c r="AI55" s="42" t="s">
        <v>209</v>
      </c>
      <c r="AJ55" s="42" t="s">
        <v>210</v>
      </c>
      <c r="AK55" s="42" t="s">
        <v>211</v>
      </c>
      <c r="AL55" s="42" t="s">
        <v>212</v>
      </c>
      <c r="AM55" s="42" t="s">
        <v>213</v>
      </c>
      <c r="AN55" s="42" t="s">
        <v>430</v>
      </c>
      <c r="AO55" s="42" t="s">
        <v>214</v>
      </c>
      <c r="AP55" s="42" t="s">
        <v>217</v>
      </c>
      <c r="AQ55" s="42" t="s">
        <v>218</v>
      </c>
      <c r="AR55" s="42" t="s">
        <v>219</v>
      </c>
      <c r="AS55" s="42" t="s">
        <v>221</v>
      </c>
      <c r="AT55" s="42" t="s">
        <v>215</v>
      </c>
      <c r="AU55" s="42" t="s">
        <v>216</v>
      </c>
      <c r="AV55" s="42" t="s">
        <v>222</v>
      </c>
      <c r="AW55" s="42" t="s">
        <v>223</v>
      </c>
      <c r="AX55" s="42" t="s">
        <v>224</v>
      </c>
      <c r="AY55" s="42" t="s">
        <v>225</v>
      </c>
      <c r="AZ55" s="42" t="s">
        <v>220</v>
      </c>
      <c r="BA55" s="42" t="s">
        <v>226</v>
      </c>
      <c r="BB55" s="42" t="s">
        <v>227</v>
      </c>
      <c r="BC55" s="42" t="s">
        <v>228</v>
      </c>
      <c r="BD55" s="42" t="s">
        <v>229</v>
      </c>
      <c r="BE55" s="42" t="s">
        <v>431</v>
      </c>
      <c r="BF55" s="42" t="s">
        <v>230</v>
      </c>
      <c r="BG55" s="42" t="s">
        <v>231</v>
      </c>
      <c r="BH55" s="42" t="s">
        <v>232</v>
      </c>
      <c r="BI55" s="42" t="s">
        <v>233</v>
      </c>
      <c r="BJ55" s="42" t="s">
        <v>234</v>
      </c>
      <c r="BK55" s="42" t="s">
        <v>235</v>
      </c>
      <c r="BL55" s="42" t="s">
        <v>236</v>
      </c>
      <c r="BM55" s="42" t="s">
        <v>237</v>
      </c>
      <c r="BN55" s="42" t="s">
        <v>238</v>
      </c>
      <c r="BO55" s="42" t="s">
        <v>239</v>
      </c>
      <c r="BP55" s="42" t="s">
        <v>240</v>
      </c>
      <c r="BQ55" s="42" t="s">
        <v>241</v>
      </c>
      <c r="BR55" s="42" t="s">
        <v>242</v>
      </c>
      <c r="BS55" s="42" t="s">
        <v>243</v>
      </c>
      <c r="BT55" s="42" t="s">
        <v>244</v>
      </c>
      <c r="BU55" s="42" t="s">
        <v>245</v>
      </c>
      <c r="BV55" s="42" t="s">
        <v>246</v>
      </c>
      <c r="BW55" s="42" t="s">
        <v>249</v>
      </c>
      <c r="BX55" s="42" t="s">
        <v>247</v>
      </c>
      <c r="BY55" s="42" t="s">
        <v>248</v>
      </c>
      <c r="BZ55" s="42" t="s">
        <v>250</v>
      </c>
      <c r="CA55" s="42" t="s">
        <v>251</v>
      </c>
      <c r="CB55" s="42" t="s">
        <v>252</v>
      </c>
      <c r="CC55" s="42" t="s">
        <v>253</v>
      </c>
      <c r="CD55" s="42" t="s">
        <v>254</v>
      </c>
      <c r="CE55" s="42" t="s">
        <v>255</v>
      </c>
      <c r="CF55" s="42" t="s">
        <v>256</v>
      </c>
      <c r="CG55" s="42" t="s">
        <v>257</v>
      </c>
      <c r="CH55" s="42" t="s">
        <v>258</v>
      </c>
      <c r="CI55" s="42" t="s">
        <v>259</v>
      </c>
      <c r="CJ55" s="42" t="s">
        <v>260</v>
      </c>
      <c r="CK55" s="42" t="s">
        <v>199</v>
      </c>
      <c r="CL55" s="42" t="s">
        <v>200</v>
      </c>
      <c r="CM55" s="42" t="s">
        <v>201</v>
      </c>
      <c r="CN55" s="42" t="s">
        <v>202</v>
      </c>
      <c r="CO55" s="42" t="s">
        <v>203</v>
      </c>
      <c r="CP55" s="42" t="s">
        <v>204</v>
      </c>
      <c r="CQ55" s="42" t="s">
        <v>205</v>
      </c>
      <c r="CR55" s="42" t="s">
        <v>261</v>
      </c>
      <c r="CS55" s="42" t="s">
        <v>262</v>
      </c>
      <c r="CT55" s="42" t="s">
        <v>263</v>
      </c>
      <c r="CU55" s="42" t="s">
        <v>264</v>
      </c>
      <c r="CV55" s="42" t="s">
        <v>265</v>
      </c>
      <c r="CW55" s="42" t="s">
        <v>266</v>
      </c>
      <c r="CX55" s="42" t="s">
        <v>267</v>
      </c>
      <c r="CY55" s="42" t="s">
        <v>268</v>
      </c>
      <c r="CZ55" s="42" t="s">
        <v>269</v>
      </c>
      <c r="DA55" s="42" t="s">
        <v>270</v>
      </c>
      <c r="DB55" s="42" t="s">
        <v>271</v>
      </c>
      <c r="DC55" s="42" t="s">
        <v>272</v>
      </c>
      <c r="DD55" s="42" t="s">
        <v>273</v>
      </c>
      <c r="DE55" s="42" t="s">
        <v>274</v>
      </c>
      <c r="DF55" s="42" t="s">
        <v>275</v>
      </c>
      <c r="DG55" s="42" t="s">
        <v>276</v>
      </c>
      <c r="DH55" s="42" t="s">
        <v>277</v>
      </c>
      <c r="DI55" s="42" t="s">
        <v>278</v>
      </c>
      <c r="DJ55" s="42" t="s">
        <v>279</v>
      </c>
      <c r="DK55" s="42" t="s">
        <v>280</v>
      </c>
      <c r="DL55" s="42" t="s">
        <v>281</v>
      </c>
      <c r="DM55" s="42" t="s">
        <v>282</v>
      </c>
      <c r="DN55" s="42" t="s">
        <v>283</v>
      </c>
      <c r="DO55" s="42" t="s">
        <v>284</v>
      </c>
      <c r="DP55" s="42" t="s">
        <v>285</v>
      </c>
      <c r="DQ55" s="42" t="s">
        <v>286</v>
      </c>
      <c r="DR55" s="42" t="s">
        <v>287</v>
      </c>
      <c r="DS55" s="42" t="s">
        <v>288</v>
      </c>
      <c r="DT55" s="42" t="s">
        <v>289</v>
      </c>
      <c r="DU55" s="42" t="s">
        <v>290</v>
      </c>
      <c r="DV55" s="42" t="s">
        <v>291</v>
      </c>
      <c r="DW55" s="42" t="s">
        <v>292</v>
      </c>
      <c r="DX55" s="42" t="s">
        <v>293</v>
      </c>
      <c r="DY55" s="42" t="s">
        <v>294</v>
      </c>
      <c r="DZ55" s="42" t="s">
        <v>295</v>
      </c>
      <c r="EA55" s="42" t="s">
        <v>296</v>
      </c>
      <c r="EB55" s="42" t="s">
        <v>297</v>
      </c>
      <c r="EC55" s="42" t="s">
        <v>298</v>
      </c>
      <c r="ED55" s="42" t="s">
        <v>299</v>
      </c>
      <c r="EE55" s="42" t="s">
        <v>300</v>
      </c>
      <c r="EF55" s="42" t="s">
        <v>301</v>
      </c>
      <c r="EG55" s="42" t="s">
        <v>302</v>
      </c>
      <c r="EH55" s="42" t="s">
        <v>303</v>
      </c>
      <c r="EI55" s="42" t="s">
        <v>304</v>
      </c>
      <c r="EJ55" s="42" t="s">
        <v>305</v>
      </c>
      <c r="EK55" s="42" t="s">
        <v>306</v>
      </c>
      <c r="EL55" s="42" t="s">
        <v>307</v>
      </c>
      <c r="EM55" s="42" t="s">
        <v>308</v>
      </c>
      <c r="EN55" s="42" t="s">
        <v>309</v>
      </c>
      <c r="EO55" s="159" t="s">
        <v>313</v>
      </c>
      <c r="EP55" s="159" t="s">
        <v>314</v>
      </c>
      <c r="EQ55" s="159" t="s">
        <v>312</v>
      </c>
      <c r="ER55" s="159" t="s">
        <v>315</v>
      </c>
      <c r="ES55" s="159" t="s">
        <v>357</v>
      </c>
      <c r="ET55" s="159" t="s">
        <v>316</v>
      </c>
      <c r="EU55" s="159" t="s">
        <v>317</v>
      </c>
      <c r="EV55" s="159" t="s">
        <v>358</v>
      </c>
      <c r="EW55" s="159" t="s">
        <v>318</v>
      </c>
      <c r="EX55" s="159" t="s">
        <v>319</v>
      </c>
      <c r="EY55" s="159" t="s">
        <v>321</v>
      </c>
      <c r="EZ55" s="42" t="s">
        <v>310</v>
      </c>
      <c r="FA55" s="159" t="s">
        <v>320</v>
      </c>
      <c r="FB55" s="42" t="s">
        <v>311</v>
      </c>
      <c r="FC55" s="159" t="s">
        <v>322</v>
      </c>
      <c r="FD55" s="159" t="s">
        <v>323</v>
      </c>
      <c r="FE55" s="159" t="s">
        <v>324</v>
      </c>
      <c r="FF55" s="159" t="s">
        <v>325</v>
      </c>
      <c r="FG55" s="159" t="s">
        <v>326</v>
      </c>
      <c r="FH55" s="159" t="s">
        <v>327</v>
      </c>
      <c r="FI55" s="159" t="s">
        <v>328</v>
      </c>
      <c r="FJ55" s="159" t="s">
        <v>329</v>
      </c>
      <c r="FK55" s="159" t="s">
        <v>330</v>
      </c>
      <c r="FL55" s="159" t="s">
        <v>331</v>
      </c>
      <c r="FM55" s="159" t="s">
        <v>332</v>
      </c>
      <c r="FN55" s="159" t="s">
        <v>333</v>
      </c>
      <c r="FO55" s="159" t="s">
        <v>335</v>
      </c>
      <c r="FP55" s="159" t="s">
        <v>334</v>
      </c>
      <c r="FQ55" s="159" t="s">
        <v>336</v>
      </c>
      <c r="FR55" s="159" t="s">
        <v>337</v>
      </c>
      <c r="FS55" s="159" t="s">
        <v>338</v>
      </c>
      <c r="FT55" s="159" t="s">
        <v>339</v>
      </c>
      <c r="FU55" s="159" t="s">
        <v>340</v>
      </c>
      <c r="FV55" s="159" t="s">
        <v>341</v>
      </c>
      <c r="FW55" s="159" t="s">
        <v>342</v>
      </c>
      <c r="FX55" s="159" t="s">
        <v>343</v>
      </c>
      <c r="FY55" s="159" t="s">
        <v>344</v>
      </c>
      <c r="FZ55" s="159" t="s">
        <v>345</v>
      </c>
      <c r="GA55" s="159" t="s">
        <v>346</v>
      </c>
    </row>
    <row r="56" spans="1:183">
      <c r="A56" s="27" t="s">
        <v>417</v>
      </c>
      <c r="B56" s="30">
        <v>23001643</v>
      </c>
      <c r="C56" s="35">
        <v>90.15</v>
      </c>
      <c r="D56" s="38"/>
      <c r="E56" s="36"/>
      <c r="F56" s="38"/>
      <c r="G56" s="38"/>
      <c r="H56" s="36"/>
      <c r="I56" s="36"/>
      <c r="J56" s="29" t="s">
        <v>418</v>
      </c>
      <c r="K56" s="29" t="s">
        <v>418</v>
      </c>
      <c r="L56" s="29" t="s">
        <v>419</v>
      </c>
      <c r="M56" s="29" t="s">
        <v>420</v>
      </c>
      <c r="N56" s="29" t="s">
        <v>419</v>
      </c>
      <c r="O56" s="29" t="s">
        <v>418</v>
      </c>
      <c r="P56" s="29" t="s">
        <v>419</v>
      </c>
      <c r="Q56" s="29" t="s">
        <v>419</v>
      </c>
      <c r="R56" s="29" t="s">
        <v>420</v>
      </c>
      <c r="S56" s="29" t="s">
        <v>420</v>
      </c>
      <c r="T56" s="29" t="s">
        <v>418</v>
      </c>
      <c r="U56" s="29" t="s">
        <v>420</v>
      </c>
      <c r="V56" s="29" t="s">
        <v>420</v>
      </c>
      <c r="W56" s="29" t="s">
        <v>420</v>
      </c>
      <c r="X56" s="29" t="s">
        <v>420</v>
      </c>
      <c r="Y56" s="29" t="s">
        <v>420</v>
      </c>
      <c r="Z56" s="29" t="s">
        <v>418</v>
      </c>
      <c r="AA56" s="29" t="s">
        <v>421</v>
      </c>
      <c r="AB56" s="29" t="s">
        <v>418</v>
      </c>
      <c r="AC56" s="29" t="s">
        <v>420</v>
      </c>
      <c r="AD56" s="29" t="s">
        <v>419</v>
      </c>
      <c r="AE56" s="29" t="s">
        <v>418</v>
      </c>
      <c r="AF56" s="29" t="s">
        <v>419</v>
      </c>
      <c r="AG56" s="29" t="s">
        <v>421</v>
      </c>
      <c r="AH56" s="29" t="s">
        <v>418</v>
      </c>
      <c r="AI56" s="29" t="s">
        <v>419</v>
      </c>
      <c r="AJ56" s="29" t="s">
        <v>421</v>
      </c>
      <c r="AK56" s="29" t="s">
        <v>420</v>
      </c>
      <c r="AL56" s="29" t="s">
        <v>420</v>
      </c>
      <c r="AM56" s="29" t="s">
        <v>419</v>
      </c>
      <c r="AN56" s="29" t="s">
        <v>418</v>
      </c>
      <c r="AO56" s="29" t="s">
        <v>420</v>
      </c>
      <c r="AP56" s="29" t="s">
        <v>420</v>
      </c>
      <c r="AQ56" s="29" t="s">
        <v>418</v>
      </c>
      <c r="AR56" s="29" t="s">
        <v>420</v>
      </c>
      <c r="AS56" s="29" t="s">
        <v>419</v>
      </c>
      <c r="AT56" s="29" t="s">
        <v>419</v>
      </c>
      <c r="AU56" s="29" t="s">
        <v>421</v>
      </c>
      <c r="AV56" s="29" t="s">
        <v>418</v>
      </c>
      <c r="AW56" s="29" t="s">
        <v>419</v>
      </c>
      <c r="AX56" s="29" t="s">
        <v>419</v>
      </c>
      <c r="AY56" s="29" t="s">
        <v>420</v>
      </c>
      <c r="AZ56" s="29" t="s">
        <v>418</v>
      </c>
      <c r="BA56" s="29" t="s">
        <v>418</v>
      </c>
      <c r="BB56" s="29" t="s">
        <v>418</v>
      </c>
      <c r="BC56" s="29" t="s">
        <v>419</v>
      </c>
      <c r="BD56" s="29" t="s">
        <v>420</v>
      </c>
      <c r="BE56" s="29" t="s">
        <v>422</v>
      </c>
      <c r="BF56" s="29" t="s">
        <v>418</v>
      </c>
      <c r="BG56" s="29" t="s">
        <v>419</v>
      </c>
      <c r="BH56" s="29" t="s">
        <v>418</v>
      </c>
      <c r="BI56" s="29" t="s">
        <v>420</v>
      </c>
      <c r="BJ56" s="29" t="s">
        <v>419</v>
      </c>
      <c r="BK56" s="29" t="s">
        <v>420</v>
      </c>
      <c r="BL56" s="29" t="s">
        <v>420</v>
      </c>
      <c r="BM56" s="29" t="s">
        <v>423</v>
      </c>
      <c r="BN56" s="29" t="s">
        <v>420</v>
      </c>
      <c r="BO56" s="29" t="s">
        <v>420</v>
      </c>
      <c r="BP56" s="29" t="s">
        <v>420</v>
      </c>
      <c r="BQ56" s="29" t="s">
        <v>418</v>
      </c>
      <c r="BR56" s="29" t="s">
        <v>420</v>
      </c>
      <c r="BS56" s="29" t="s">
        <v>418</v>
      </c>
      <c r="BT56" s="29" t="s">
        <v>418</v>
      </c>
      <c r="BU56" s="29" t="s">
        <v>420</v>
      </c>
      <c r="BV56" s="29" t="s">
        <v>420</v>
      </c>
      <c r="BW56" s="29" t="s">
        <v>418</v>
      </c>
      <c r="BX56" s="29" t="s">
        <v>418</v>
      </c>
      <c r="BY56" s="29" t="s">
        <v>418</v>
      </c>
      <c r="BZ56" s="29" t="s">
        <v>420</v>
      </c>
      <c r="CA56" s="29" t="s">
        <v>420</v>
      </c>
      <c r="CB56" s="29" t="s">
        <v>420</v>
      </c>
      <c r="CC56" s="29" t="s">
        <v>420</v>
      </c>
      <c r="CD56" s="29" t="s">
        <v>424</v>
      </c>
      <c r="CE56" s="29" t="s">
        <v>419</v>
      </c>
      <c r="CF56" s="29" t="s">
        <v>425</v>
      </c>
      <c r="CG56" s="29" t="s">
        <v>419</v>
      </c>
      <c r="CH56" s="29" t="s">
        <v>418</v>
      </c>
      <c r="CI56" s="29" t="s">
        <v>419</v>
      </c>
      <c r="CJ56" s="29" t="s">
        <v>420</v>
      </c>
      <c r="CK56" s="29" t="s">
        <v>419</v>
      </c>
      <c r="CL56" s="29" t="s">
        <v>420</v>
      </c>
      <c r="CM56" s="29" t="s">
        <v>420</v>
      </c>
      <c r="CN56" s="29" t="s">
        <v>419</v>
      </c>
      <c r="CO56" s="29" t="s">
        <v>419</v>
      </c>
      <c r="CP56" s="29" t="s">
        <v>420</v>
      </c>
      <c r="CQ56" s="29" t="s">
        <v>420</v>
      </c>
      <c r="CR56" s="29" t="s">
        <v>418</v>
      </c>
      <c r="CS56" s="29" t="s">
        <v>420</v>
      </c>
      <c r="CT56" s="29" t="s">
        <v>419</v>
      </c>
      <c r="CU56" s="29" t="s">
        <v>421</v>
      </c>
      <c r="CV56" s="29" t="s">
        <v>418</v>
      </c>
      <c r="CW56" s="29" t="s">
        <v>418</v>
      </c>
      <c r="CX56" s="29" t="s">
        <v>420</v>
      </c>
      <c r="CY56" s="29" t="s">
        <v>418</v>
      </c>
      <c r="CZ56" s="29" t="s">
        <v>420</v>
      </c>
      <c r="DA56" s="29" t="s">
        <v>419</v>
      </c>
      <c r="DB56" s="29" t="s">
        <v>418</v>
      </c>
      <c r="DC56" s="29" t="s">
        <v>420</v>
      </c>
      <c r="DD56" s="29" t="s">
        <v>425</v>
      </c>
      <c r="DE56" s="29" t="s">
        <v>418</v>
      </c>
      <c r="DF56" s="29" t="s">
        <v>418</v>
      </c>
      <c r="DG56" s="29" t="s">
        <v>423</v>
      </c>
      <c r="DH56" s="29" t="s">
        <v>419</v>
      </c>
      <c r="DI56" s="29" t="s">
        <v>418</v>
      </c>
      <c r="DJ56" s="29" t="s">
        <v>418</v>
      </c>
      <c r="DK56" s="29" t="s">
        <v>423</v>
      </c>
      <c r="DL56" s="29" t="s">
        <v>419</v>
      </c>
      <c r="DM56" s="29" t="s">
        <v>420</v>
      </c>
      <c r="DN56" s="29" t="s">
        <v>419</v>
      </c>
      <c r="DO56" s="29" t="s">
        <v>426</v>
      </c>
      <c r="DP56" s="29" t="s">
        <v>418</v>
      </c>
      <c r="DQ56" s="29" t="s">
        <v>420</v>
      </c>
      <c r="DR56" s="29" t="s">
        <v>420</v>
      </c>
      <c r="DS56" s="29" t="s">
        <v>418</v>
      </c>
      <c r="DT56" s="29" t="s">
        <v>424</v>
      </c>
      <c r="DU56" s="29" t="s">
        <v>420</v>
      </c>
      <c r="DV56" s="29" t="s">
        <v>420</v>
      </c>
      <c r="DW56" s="29" t="s">
        <v>420</v>
      </c>
      <c r="DX56" s="29" t="s">
        <v>420</v>
      </c>
      <c r="DY56" s="29" t="s">
        <v>418</v>
      </c>
      <c r="DZ56" s="29" t="s">
        <v>419</v>
      </c>
      <c r="EA56" s="29" t="s">
        <v>426</v>
      </c>
      <c r="EB56" s="29" t="s">
        <v>418</v>
      </c>
      <c r="EC56" s="29" t="s">
        <v>419</v>
      </c>
      <c r="ED56" s="29" t="s">
        <v>419</v>
      </c>
      <c r="EE56" s="29" t="s">
        <v>420</v>
      </c>
      <c r="EF56" s="29" t="s">
        <v>420</v>
      </c>
      <c r="EG56" s="29" t="s">
        <v>418</v>
      </c>
      <c r="EH56" s="29" t="s">
        <v>419</v>
      </c>
      <c r="EI56" s="29" t="s">
        <v>421</v>
      </c>
      <c r="EJ56" s="29" t="s">
        <v>420</v>
      </c>
      <c r="EK56" s="29" t="s">
        <v>420</v>
      </c>
      <c r="EL56" s="29" t="s">
        <v>420</v>
      </c>
      <c r="EM56" s="29" t="s">
        <v>420</v>
      </c>
      <c r="EN56" s="29" t="s">
        <v>420</v>
      </c>
      <c r="EO56" s="29" t="s">
        <v>420</v>
      </c>
      <c r="EP56" s="29" t="s">
        <v>420</v>
      </c>
      <c r="EQ56" s="29" t="s">
        <v>418</v>
      </c>
      <c r="ER56" s="29" t="s">
        <v>418</v>
      </c>
      <c r="ES56" s="29" t="s">
        <v>419</v>
      </c>
      <c r="ET56" s="29" t="s">
        <v>420</v>
      </c>
      <c r="EU56" s="29" t="s">
        <v>420</v>
      </c>
      <c r="EV56" s="29" t="s">
        <v>424</v>
      </c>
      <c r="EW56" s="29" t="s">
        <v>419</v>
      </c>
      <c r="EX56" s="29" t="s">
        <v>420</v>
      </c>
      <c r="EY56" s="29" t="s">
        <v>420</v>
      </c>
      <c r="EZ56" s="29" t="s">
        <v>418</v>
      </c>
      <c r="FA56" s="29" t="s">
        <v>420</v>
      </c>
      <c r="FB56" s="29" t="s">
        <v>420</v>
      </c>
      <c r="FC56" s="29" t="s">
        <v>420</v>
      </c>
      <c r="FD56" s="29" t="s">
        <v>420</v>
      </c>
      <c r="FE56" s="29" t="s">
        <v>420</v>
      </c>
      <c r="FF56" s="29" t="s">
        <v>418</v>
      </c>
      <c r="FG56" s="29" t="s">
        <v>420</v>
      </c>
      <c r="FH56" s="29" t="s">
        <v>419</v>
      </c>
      <c r="FI56" s="29" t="s">
        <v>420</v>
      </c>
      <c r="FJ56" s="29" t="s">
        <v>420</v>
      </c>
      <c r="FK56" s="29" t="s">
        <v>418</v>
      </c>
      <c r="FL56" s="29" t="s">
        <v>421</v>
      </c>
      <c r="FM56" s="29" t="s">
        <v>418</v>
      </c>
      <c r="FN56" s="29" t="s">
        <v>420</v>
      </c>
      <c r="FO56" s="29" t="s">
        <v>418</v>
      </c>
      <c r="FP56" s="29" t="s">
        <v>418</v>
      </c>
      <c r="FQ56" s="29" t="s">
        <v>419</v>
      </c>
      <c r="FR56" s="29" t="s">
        <v>420</v>
      </c>
      <c r="FS56" s="29" t="s">
        <v>418</v>
      </c>
      <c r="FT56" s="29" t="s">
        <v>419</v>
      </c>
      <c r="FU56" s="29" t="s">
        <v>420</v>
      </c>
      <c r="FV56" s="29" t="s">
        <v>420</v>
      </c>
      <c r="FW56" s="29" t="s">
        <v>418</v>
      </c>
      <c r="FX56" s="29" t="s">
        <v>423</v>
      </c>
      <c r="FY56" s="29" t="s">
        <v>419</v>
      </c>
      <c r="FZ56" s="29" t="s">
        <v>418</v>
      </c>
      <c r="GA56" s="29" t="s">
        <v>420</v>
      </c>
    </row>
    <row r="57" spans="1:183">
      <c r="A57" s="27" t="s">
        <v>427</v>
      </c>
      <c r="B57" s="30">
        <v>23001612</v>
      </c>
      <c r="C57" s="35">
        <v>89.78</v>
      </c>
      <c r="D57" s="29" t="s">
        <v>375</v>
      </c>
      <c r="E57" s="71">
        <v>8.9429999999999996E-2</v>
      </c>
      <c r="F57" s="60">
        <v>3.5799999999999998E-3</v>
      </c>
      <c r="G57" s="71">
        <v>4.9180000000000001E-2</v>
      </c>
      <c r="H57" s="37">
        <v>1.0249999999999999</v>
      </c>
      <c r="I57" s="36"/>
      <c r="J57" s="35"/>
      <c r="K57" s="36"/>
      <c r="L57" s="36"/>
      <c r="M57" s="36"/>
      <c r="N57" s="36"/>
      <c r="O57" s="36"/>
      <c r="P57" s="36"/>
      <c r="Q57" s="36"/>
      <c r="R57" s="36"/>
      <c r="S57" s="36"/>
      <c r="T57" s="36"/>
      <c r="U57" s="36"/>
      <c r="V57" s="36"/>
      <c r="W57" s="36"/>
      <c r="X57" s="36"/>
      <c r="Y57" s="36"/>
      <c r="Z57" s="36"/>
      <c r="AA57" s="36"/>
      <c r="AB57" s="36"/>
      <c r="AC57" s="36"/>
      <c r="AD57" s="36"/>
      <c r="AE57" s="36"/>
      <c r="AF57" s="36"/>
      <c r="AG57" s="36"/>
      <c r="AH57" s="36"/>
      <c r="AI57" s="36"/>
      <c r="AJ57" s="36"/>
      <c r="AK57" s="36"/>
      <c r="AL57" s="36"/>
      <c r="AM57" s="36"/>
      <c r="AN57" s="36"/>
      <c r="AO57" s="36"/>
      <c r="AP57" s="36"/>
      <c r="AQ57" s="36"/>
      <c r="AR57" s="36"/>
      <c r="AS57" s="36"/>
      <c r="AT57" s="36"/>
      <c r="AU57" s="36"/>
      <c r="AV57" s="36"/>
      <c r="AW57" s="36"/>
      <c r="AX57" s="36"/>
      <c r="AY57" s="36"/>
      <c r="AZ57" s="36"/>
      <c r="BA57" s="36"/>
      <c r="BB57" s="36"/>
      <c r="BC57" s="36"/>
      <c r="BD57" s="36"/>
      <c r="BE57" s="36"/>
      <c r="BF57" s="36"/>
      <c r="BG57" s="36"/>
      <c r="BH57" s="36"/>
      <c r="BI57" s="36"/>
      <c r="BJ57" s="36"/>
      <c r="BK57" s="36"/>
      <c r="BL57" s="36"/>
      <c r="BM57" s="36"/>
      <c r="BN57" s="36"/>
      <c r="BO57" s="36"/>
      <c r="BP57" s="36"/>
      <c r="BQ57" s="36"/>
      <c r="BR57" s="36"/>
      <c r="BS57" s="36"/>
      <c r="BT57" s="36"/>
      <c r="BU57" s="36"/>
      <c r="BV57" s="36"/>
      <c r="BW57" s="36"/>
      <c r="BX57" s="36"/>
      <c r="BY57" s="36"/>
      <c r="BZ57" s="36"/>
      <c r="CA57" s="36"/>
      <c r="CB57" s="36"/>
      <c r="CC57" s="36"/>
      <c r="CD57" s="36"/>
      <c r="CE57" s="36"/>
      <c r="CF57" s="36"/>
      <c r="CG57" s="36"/>
      <c r="CH57" s="36"/>
      <c r="CI57" s="36"/>
      <c r="CJ57" s="36"/>
      <c r="CK57" s="36"/>
      <c r="CL57" s="36"/>
      <c r="CM57" s="36"/>
      <c r="CN57" s="36"/>
      <c r="CO57" s="36"/>
      <c r="CP57" s="36"/>
      <c r="CQ57" s="36"/>
      <c r="CR57" s="36"/>
      <c r="CS57" s="36"/>
      <c r="CT57" s="36"/>
      <c r="CU57" s="36"/>
      <c r="CV57" s="36"/>
      <c r="CW57" s="36"/>
      <c r="CX57" s="36"/>
      <c r="CY57" s="36"/>
      <c r="CZ57" s="36"/>
      <c r="DA57" s="36"/>
      <c r="DB57" s="36"/>
      <c r="DC57" s="36"/>
      <c r="DD57" s="36"/>
      <c r="DE57" s="36"/>
      <c r="DF57" s="36"/>
      <c r="DG57" s="36"/>
      <c r="DH57" s="36"/>
      <c r="DI57" s="36"/>
      <c r="DJ57" s="36"/>
      <c r="DK57" s="36"/>
      <c r="DL57" s="36"/>
      <c r="DM57" s="36"/>
      <c r="DN57" s="36"/>
      <c r="DO57" s="36"/>
      <c r="DP57" s="36"/>
      <c r="DQ57" s="36"/>
      <c r="DR57" s="36"/>
      <c r="DS57" s="36"/>
      <c r="DT57" s="36"/>
      <c r="DU57" s="36"/>
      <c r="DV57" s="36"/>
      <c r="DW57" s="36"/>
      <c r="DX57" s="36"/>
      <c r="DY57" s="36"/>
      <c r="DZ57" s="36"/>
      <c r="EA57" s="36"/>
      <c r="EB57" s="36"/>
      <c r="EC57" s="36"/>
      <c r="ED57" s="36"/>
      <c r="EE57" s="36"/>
      <c r="EF57" s="36"/>
      <c r="EG57" s="36"/>
      <c r="EH57" s="36"/>
      <c r="EI57" s="36"/>
      <c r="EJ57" s="36"/>
      <c r="EK57" s="36"/>
      <c r="EL57" s="36"/>
      <c r="EM57" s="36"/>
      <c r="EN57" s="36"/>
      <c r="EO57" s="36"/>
      <c r="EP57" s="36"/>
      <c r="EQ57" s="36"/>
      <c r="ER57" s="36"/>
      <c r="ES57" s="36"/>
      <c r="ET57" s="36"/>
      <c r="EU57" s="36"/>
      <c r="EV57" s="36"/>
      <c r="EW57" s="36"/>
      <c r="EX57" s="36"/>
      <c r="EY57" s="36"/>
      <c r="EZ57" s="36"/>
      <c r="FA57" s="36"/>
      <c r="FB57" s="36"/>
      <c r="FC57" s="36"/>
      <c r="FD57" s="36"/>
      <c r="FE57" s="36"/>
      <c r="FF57" s="36"/>
      <c r="FG57" s="36"/>
      <c r="FH57" s="36"/>
      <c r="FI57" s="36"/>
      <c r="FJ57" s="36"/>
      <c r="FK57" s="36"/>
      <c r="FL57" s="36"/>
      <c r="FM57" s="36"/>
      <c r="FN57" s="36"/>
      <c r="FO57" s="36"/>
      <c r="FP57" s="36"/>
      <c r="FQ57" s="36"/>
      <c r="FR57" s="36"/>
      <c r="FS57" s="36"/>
      <c r="FT57" s="36"/>
      <c r="FU57" s="36"/>
      <c r="FV57" s="36"/>
      <c r="FW57" s="36"/>
      <c r="FX57" s="36"/>
      <c r="FY57" s="36"/>
      <c r="FZ57" s="36"/>
      <c r="GA57" s="36"/>
    </row>
    <row r="58" spans="1:183">
      <c r="A58" s="27" t="s">
        <v>428</v>
      </c>
      <c r="B58" s="30">
        <v>23001604</v>
      </c>
      <c r="C58" s="35">
        <v>18.7</v>
      </c>
      <c r="D58" s="29" t="s">
        <v>375</v>
      </c>
      <c r="E58" s="71">
        <v>3.8179999999999999E-2</v>
      </c>
      <c r="F58" s="60">
        <v>3.8939999999999999E-3</v>
      </c>
      <c r="G58" s="71">
        <v>2.8989999999999998E-2</v>
      </c>
      <c r="H58" s="37">
        <v>0.90200000000000002</v>
      </c>
      <c r="I58" s="35">
        <v>95.36</v>
      </c>
      <c r="J58" s="35"/>
      <c r="K58" s="36"/>
      <c r="L58" s="36"/>
      <c r="M58" s="36"/>
      <c r="N58" s="36"/>
      <c r="O58" s="36"/>
      <c r="P58" s="36"/>
      <c r="Q58" s="36"/>
      <c r="R58" s="36"/>
      <c r="S58" s="36"/>
      <c r="T58" s="36"/>
      <c r="U58" s="36"/>
      <c r="V58" s="36"/>
      <c r="W58" s="36"/>
      <c r="X58" s="36"/>
      <c r="Y58" s="36"/>
      <c r="Z58" s="36"/>
      <c r="AA58" s="36"/>
      <c r="AB58" s="36"/>
      <c r="AC58" s="36"/>
      <c r="AD58" s="36"/>
      <c r="AE58" s="36"/>
      <c r="AF58" s="36"/>
      <c r="AG58" s="36"/>
      <c r="AH58" s="36"/>
      <c r="AI58" s="36"/>
      <c r="AJ58" s="36"/>
      <c r="AK58" s="36"/>
      <c r="AL58" s="36"/>
      <c r="AM58" s="36"/>
      <c r="AN58" s="36"/>
      <c r="AO58" s="36"/>
      <c r="AP58" s="36"/>
      <c r="AQ58" s="36"/>
      <c r="AR58" s="36"/>
      <c r="AS58" s="36"/>
      <c r="AT58" s="36"/>
      <c r="AU58" s="36"/>
      <c r="AV58" s="36"/>
      <c r="AW58" s="36"/>
      <c r="AX58" s="36"/>
      <c r="AY58" s="36"/>
      <c r="AZ58" s="36"/>
      <c r="BA58" s="36"/>
      <c r="BB58" s="36"/>
      <c r="BC58" s="36"/>
      <c r="BD58" s="36"/>
      <c r="BE58" s="36"/>
      <c r="BF58" s="36"/>
      <c r="BG58" s="36"/>
      <c r="BH58" s="36"/>
      <c r="BI58" s="36"/>
      <c r="BJ58" s="36"/>
      <c r="BK58" s="36"/>
      <c r="BL58" s="36"/>
      <c r="BM58" s="36"/>
      <c r="BN58" s="36"/>
      <c r="BO58" s="36"/>
      <c r="BP58" s="36"/>
      <c r="BQ58" s="36"/>
      <c r="BR58" s="36"/>
      <c r="BS58" s="36"/>
      <c r="BT58" s="36"/>
      <c r="BU58" s="36"/>
      <c r="BV58" s="36"/>
      <c r="BW58" s="36"/>
      <c r="BX58" s="36"/>
      <c r="BY58" s="36"/>
      <c r="BZ58" s="36"/>
      <c r="CA58" s="36"/>
      <c r="CB58" s="36"/>
      <c r="CC58" s="36"/>
      <c r="CD58" s="36"/>
      <c r="CE58" s="36"/>
      <c r="CF58" s="36"/>
      <c r="CG58" s="36"/>
      <c r="CH58" s="36"/>
      <c r="CI58" s="36"/>
      <c r="CJ58" s="36"/>
      <c r="CK58" s="36"/>
      <c r="CL58" s="36"/>
      <c r="CM58" s="36"/>
      <c r="CN58" s="36"/>
      <c r="CO58" s="36"/>
      <c r="CP58" s="36"/>
      <c r="CQ58" s="36"/>
      <c r="CR58" s="36"/>
      <c r="CS58" s="36"/>
      <c r="CT58" s="36"/>
      <c r="CU58" s="36"/>
      <c r="CV58" s="36"/>
      <c r="CW58" s="36"/>
      <c r="CX58" s="36"/>
      <c r="CY58" s="36"/>
      <c r="CZ58" s="36"/>
      <c r="DA58" s="36"/>
      <c r="DB58" s="36"/>
      <c r="DC58" s="36"/>
      <c r="DD58" s="36"/>
      <c r="DE58" s="36"/>
      <c r="DF58" s="36"/>
      <c r="DG58" s="36"/>
      <c r="DH58" s="36"/>
      <c r="DI58" s="36"/>
      <c r="DJ58" s="36"/>
      <c r="DK58" s="36"/>
      <c r="DL58" s="36"/>
      <c r="DM58" s="36"/>
      <c r="DN58" s="36"/>
      <c r="DO58" s="36"/>
      <c r="DP58" s="36"/>
      <c r="DQ58" s="36"/>
      <c r="DR58" s="36"/>
      <c r="DS58" s="36"/>
      <c r="DT58" s="36"/>
      <c r="DU58" s="36"/>
      <c r="DV58" s="36"/>
      <c r="DW58" s="36"/>
      <c r="DX58" s="36"/>
      <c r="DY58" s="36"/>
      <c r="DZ58" s="36"/>
      <c r="EA58" s="36"/>
      <c r="EB58" s="36"/>
      <c r="EC58" s="36"/>
      <c r="ED58" s="36"/>
      <c r="EE58" s="36"/>
      <c r="EF58" s="36"/>
      <c r="EG58" s="36"/>
      <c r="EH58" s="36"/>
      <c r="EI58" s="36"/>
      <c r="EJ58" s="36"/>
      <c r="EK58" s="36"/>
      <c r="EL58" s="36"/>
      <c r="EM58" s="36"/>
      <c r="EN58" s="36"/>
      <c r="EO58" s="36"/>
      <c r="EP58" s="36"/>
      <c r="EQ58" s="36"/>
      <c r="ER58" s="36"/>
      <c r="ES58" s="36"/>
      <c r="ET58" s="36"/>
      <c r="EU58" s="36"/>
      <c r="EV58" s="36"/>
      <c r="EW58" s="36"/>
      <c r="EX58" s="36"/>
      <c r="EY58" s="36"/>
      <c r="EZ58" s="36"/>
      <c r="FA58" s="36"/>
      <c r="FB58" s="36"/>
      <c r="FC58" s="36"/>
      <c r="FD58" s="36"/>
      <c r="FE58" s="36"/>
      <c r="FF58" s="36"/>
      <c r="FG58" s="36"/>
      <c r="FH58" s="36"/>
      <c r="FI58" s="36"/>
      <c r="FJ58" s="36"/>
      <c r="FK58" s="36"/>
      <c r="FL58" s="36"/>
      <c r="FM58" s="36"/>
      <c r="FN58" s="36"/>
      <c r="FO58" s="36"/>
      <c r="FP58" s="36"/>
      <c r="FQ58" s="36"/>
      <c r="FR58" s="36"/>
      <c r="FS58" s="36"/>
      <c r="FT58" s="36"/>
      <c r="FU58" s="36"/>
      <c r="FV58" s="36"/>
      <c r="FW58" s="36"/>
      <c r="FX58" s="36"/>
      <c r="FY58" s="36"/>
      <c r="FZ58" s="36"/>
      <c r="GA58" s="36"/>
    </row>
    <row r="59" spans="1:183">
      <c r="A59" s="54" t="s">
        <v>0</v>
      </c>
      <c r="B59" s="65"/>
      <c r="C59" s="46">
        <f>MIN(C56:C58)</f>
        <v>18.7</v>
      </c>
      <c r="D59" s="46"/>
      <c r="E59" s="202">
        <f>MIN(E56:E58)</f>
        <v>3.8179999999999999E-2</v>
      </c>
      <c r="F59" s="207">
        <f>MIN(F56:F58)</f>
        <v>3.5799999999999998E-3</v>
      </c>
      <c r="G59" s="202">
        <f>MIN(G56:G58)</f>
        <v>2.8989999999999998E-2</v>
      </c>
      <c r="H59" s="183">
        <f>MIN(H56:H58)</f>
        <v>0.90200000000000002</v>
      </c>
      <c r="I59" s="46"/>
      <c r="J59" s="46"/>
      <c r="K59" s="46"/>
      <c r="L59" s="46"/>
      <c r="M59" s="46"/>
      <c r="N59" s="46"/>
      <c r="O59" s="46"/>
      <c r="P59" s="46"/>
      <c r="Q59" s="46"/>
      <c r="R59" s="46"/>
      <c r="S59" s="46"/>
      <c r="T59" s="46"/>
      <c r="U59" s="46"/>
      <c r="V59" s="46"/>
      <c r="W59" s="46"/>
      <c r="X59" s="46"/>
      <c r="Y59" s="46"/>
      <c r="Z59" s="46"/>
      <c r="AA59" s="46"/>
      <c r="AB59" s="46"/>
      <c r="AC59" s="46"/>
      <c r="AD59" s="46"/>
      <c r="AE59" s="46"/>
      <c r="AF59" s="46"/>
      <c r="AG59" s="46"/>
      <c r="AH59" s="46"/>
      <c r="AI59" s="46"/>
      <c r="AJ59" s="46"/>
      <c r="AK59" s="46"/>
      <c r="AL59" s="46"/>
      <c r="AM59" s="46"/>
      <c r="AN59" s="46"/>
      <c r="AO59" s="46"/>
      <c r="AP59" s="46"/>
      <c r="AQ59" s="46"/>
      <c r="AR59" s="46"/>
      <c r="AS59" s="46"/>
      <c r="AT59" s="46"/>
      <c r="AU59" s="46"/>
      <c r="AV59" s="46"/>
      <c r="AW59" s="46"/>
      <c r="AX59" s="46"/>
      <c r="AY59" s="46"/>
      <c r="AZ59" s="46"/>
      <c r="BA59" s="46"/>
      <c r="BB59" s="46"/>
      <c r="BC59" s="46"/>
      <c r="BD59" s="46"/>
      <c r="BE59" s="46"/>
      <c r="BF59" s="46"/>
      <c r="BG59" s="46"/>
      <c r="BH59" s="46"/>
      <c r="BI59" s="46"/>
      <c r="BJ59" s="46"/>
      <c r="BK59" s="46"/>
      <c r="BL59" s="46"/>
      <c r="BM59" s="46"/>
      <c r="BN59" s="46"/>
      <c r="BO59" s="46"/>
      <c r="BP59" s="46"/>
      <c r="BQ59" s="46"/>
      <c r="BR59" s="46"/>
      <c r="BS59" s="46"/>
      <c r="BT59" s="46"/>
      <c r="BU59" s="46"/>
      <c r="BV59" s="46"/>
      <c r="BW59" s="46"/>
      <c r="BX59" s="46"/>
      <c r="BY59" s="46"/>
      <c r="BZ59" s="46"/>
      <c r="CA59" s="46"/>
      <c r="CB59" s="46"/>
      <c r="CC59" s="46"/>
      <c r="CD59" s="46"/>
      <c r="CE59" s="46"/>
      <c r="CF59" s="46"/>
      <c r="CG59" s="46"/>
      <c r="CH59" s="46"/>
      <c r="CI59" s="46"/>
      <c r="CJ59" s="46"/>
      <c r="CK59" s="46"/>
      <c r="CL59" s="46"/>
      <c r="CM59" s="46"/>
      <c r="CN59" s="46"/>
      <c r="CO59" s="46"/>
      <c r="CP59" s="46"/>
      <c r="CQ59" s="46"/>
      <c r="CR59" s="46"/>
      <c r="CS59" s="46"/>
      <c r="CT59" s="46"/>
      <c r="CU59" s="46"/>
      <c r="CV59" s="46"/>
      <c r="CW59" s="46"/>
      <c r="CX59" s="46"/>
      <c r="CY59" s="46"/>
      <c r="CZ59" s="46"/>
      <c r="DA59" s="46"/>
      <c r="DB59" s="46"/>
      <c r="DC59" s="46"/>
      <c r="DD59" s="46"/>
      <c r="DE59" s="46"/>
      <c r="DF59" s="46"/>
      <c r="DG59" s="46"/>
      <c r="DH59" s="46"/>
      <c r="DI59" s="46"/>
      <c r="DJ59" s="46"/>
      <c r="DK59" s="46"/>
      <c r="DL59" s="46"/>
      <c r="DM59" s="46"/>
      <c r="DN59" s="46"/>
      <c r="DO59" s="46"/>
      <c r="DP59" s="46"/>
      <c r="DQ59" s="46"/>
      <c r="DR59" s="46"/>
      <c r="DS59" s="46"/>
      <c r="DT59" s="46"/>
      <c r="DU59" s="46"/>
      <c r="DV59" s="46"/>
      <c r="DW59" s="46"/>
      <c r="DX59" s="46"/>
      <c r="DY59" s="46"/>
      <c r="DZ59" s="46"/>
      <c r="EA59" s="46"/>
      <c r="EB59" s="46"/>
      <c r="EC59" s="46"/>
      <c r="ED59" s="46"/>
      <c r="EE59" s="46"/>
      <c r="EF59" s="46"/>
      <c r="EG59" s="46"/>
      <c r="EH59" s="46"/>
      <c r="EI59" s="46"/>
      <c r="EJ59" s="46"/>
      <c r="EK59" s="46"/>
      <c r="EL59" s="46"/>
      <c r="EM59" s="46"/>
      <c r="EN59" s="46"/>
      <c r="EO59" s="46"/>
      <c r="EP59" s="46"/>
      <c r="EQ59" s="46"/>
      <c r="ER59" s="46"/>
      <c r="ES59" s="46"/>
      <c r="ET59" s="46"/>
      <c r="EU59" s="46"/>
      <c r="EV59" s="46"/>
      <c r="EW59" s="46"/>
      <c r="EX59" s="46"/>
      <c r="EY59" s="46"/>
      <c r="EZ59" s="46"/>
      <c r="FA59" s="46"/>
      <c r="FB59" s="46"/>
      <c r="FC59" s="46"/>
      <c r="FD59" s="46"/>
      <c r="FE59" s="46"/>
      <c r="FF59" s="46"/>
      <c r="FG59" s="46"/>
      <c r="FH59" s="46"/>
      <c r="FI59" s="46"/>
      <c r="FJ59" s="46"/>
      <c r="FK59" s="46"/>
      <c r="FL59" s="46"/>
      <c r="FM59" s="46"/>
      <c r="FN59" s="46"/>
      <c r="FO59" s="46"/>
      <c r="FP59" s="46"/>
      <c r="FQ59" s="46"/>
      <c r="FR59" s="46"/>
      <c r="FS59" s="46"/>
      <c r="FT59" s="46"/>
      <c r="FU59" s="46"/>
      <c r="FV59" s="46"/>
      <c r="FW59" s="46"/>
      <c r="FX59" s="46"/>
      <c r="FY59" s="46"/>
      <c r="FZ59" s="46"/>
      <c r="GA59" s="46"/>
    </row>
    <row r="60" spans="1:183">
      <c r="A60" s="56" t="s">
        <v>1</v>
      </c>
      <c r="B60" s="66"/>
      <c r="C60" s="49">
        <f>MAX(C56:C58)</f>
        <v>90.15</v>
      </c>
      <c r="D60" s="49"/>
      <c r="E60" s="203">
        <f>MAX(E56:E58)</f>
        <v>8.9429999999999996E-2</v>
      </c>
      <c r="F60" s="208">
        <f>MAX(F56:F58)</f>
        <v>3.8939999999999999E-3</v>
      </c>
      <c r="G60" s="203">
        <f>MAX(G56:G58)</f>
        <v>4.9180000000000001E-2</v>
      </c>
      <c r="H60" s="184">
        <f>MAX(H56:H58)</f>
        <v>1.0249999999999999</v>
      </c>
      <c r="I60" s="49"/>
      <c r="J60" s="49"/>
      <c r="K60" s="49"/>
      <c r="L60" s="49"/>
      <c r="M60" s="49"/>
      <c r="N60" s="49"/>
      <c r="O60" s="49"/>
      <c r="P60" s="49"/>
      <c r="Q60" s="49"/>
      <c r="R60" s="49"/>
      <c r="S60" s="49"/>
      <c r="T60" s="49"/>
      <c r="U60" s="49"/>
      <c r="V60" s="49"/>
      <c r="W60" s="49"/>
      <c r="X60" s="49"/>
      <c r="Y60" s="49"/>
      <c r="Z60" s="49"/>
      <c r="AA60" s="49"/>
      <c r="AB60" s="49"/>
      <c r="AC60" s="49"/>
      <c r="AD60" s="49"/>
      <c r="AE60" s="49"/>
      <c r="AF60" s="49"/>
      <c r="AG60" s="49"/>
      <c r="AH60" s="49"/>
      <c r="AI60" s="49"/>
      <c r="AJ60" s="49"/>
      <c r="AK60" s="49"/>
      <c r="AL60" s="49"/>
      <c r="AM60" s="49"/>
      <c r="AN60" s="49"/>
      <c r="AO60" s="49"/>
      <c r="AP60" s="49"/>
      <c r="AQ60" s="49"/>
      <c r="AR60" s="49"/>
      <c r="AS60" s="49"/>
      <c r="AT60" s="49"/>
      <c r="AU60" s="49"/>
      <c r="AV60" s="49"/>
      <c r="AW60" s="49"/>
      <c r="AX60" s="49"/>
      <c r="AY60" s="49"/>
      <c r="AZ60" s="49"/>
      <c r="BA60" s="49"/>
      <c r="BB60" s="49"/>
      <c r="BC60" s="49"/>
      <c r="BD60" s="49"/>
      <c r="BE60" s="49"/>
      <c r="BF60" s="49"/>
      <c r="BG60" s="49"/>
      <c r="BH60" s="49"/>
      <c r="BI60" s="49"/>
      <c r="BJ60" s="49"/>
      <c r="BK60" s="49"/>
      <c r="BL60" s="49"/>
      <c r="BM60" s="49"/>
      <c r="BN60" s="49"/>
      <c r="BO60" s="49"/>
      <c r="BP60" s="49"/>
      <c r="BQ60" s="49"/>
      <c r="BR60" s="49"/>
      <c r="BS60" s="49"/>
      <c r="BT60" s="49"/>
      <c r="BU60" s="49"/>
      <c r="BV60" s="49"/>
      <c r="BW60" s="49"/>
      <c r="BX60" s="49"/>
      <c r="BY60" s="49"/>
      <c r="BZ60" s="49"/>
      <c r="CA60" s="49"/>
      <c r="CB60" s="49"/>
      <c r="CC60" s="49"/>
      <c r="CD60" s="49"/>
      <c r="CE60" s="49"/>
      <c r="CF60" s="49"/>
      <c r="CG60" s="49"/>
      <c r="CH60" s="49"/>
      <c r="CI60" s="49"/>
      <c r="CJ60" s="49"/>
      <c r="CK60" s="49"/>
      <c r="CL60" s="49"/>
      <c r="CM60" s="49"/>
      <c r="CN60" s="49"/>
      <c r="CO60" s="49"/>
      <c r="CP60" s="49"/>
      <c r="CQ60" s="49"/>
      <c r="CR60" s="49"/>
      <c r="CS60" s="49"/>
      <c r="CT60" s="49"/>
      <c r="CU60" s="49"/>
      <c r="CV60" s="49"/>
      <c r="CW60" s="49"/>
      <c r="CX60" s="49"/>
      <c r="CY60" s="49"/>
      <c r="CZ60" s="49"/>
      <c r="DA60" s="49"/>
      <c r="DB60" s="49"/>
      <c r="DC60" s="49"/>
      <c r="DD60" s="49"/>
      <c r="DE60" s="49"/>
      <c r="DF60" s="49"/>
      <c r="DG60" s="49"/>
      <c r="DH60" s="49"/>
      <c r="DI60" s="49"/>
      <c r="DJ60" s="49"/>
      <c r="DK60" s="49"/>
      <c r="DL60" s="49"/>
      <c r="DM60" s="49"/>
      <c r="DN60" s="49"/>
      <c r="DO60" s="49"/>
      <c r="DP60" s="49"/>
      <c r="DQ60" s="49"/>
      <c r="DR60" s="49"/>
      <c r="DS60" s="49"/>
      <c r="DT60" s="49"/>
      <c r="DU60" s="49"/>
      <c r="DV60" s="49"/>
      <c r="DW60" s="49"/>
      <c r="DX60" s="49"/>
      <c r="DY60" s="49"/>
      <c r="DZ60" s="49"/>
      <c r="EA60" s="49"/>
      <c r="EB60" s="49"/>
      <c r="EC60" s="49"/>
      <c r="ED60" s="49"/>
      <c r="EE60" s="49"/>
      <c r="EF60" s="49"/>
      <c r="EG60" s="49"/>
      <c r="EH60" s="49"/>
      <c r="EI60" s="49"/>
      <c r="EJ60" s="49"/>
      <c r="EK60" s="49"/>
      <c r="EL60" s="49"/>
      <c r="EM60" s="49"/>
      <c r="EN60" s="49"/>
      <c r="EO60" s="49"/>
      <c r="EP60" s="49"/>
      <c r="EQ60" s="49"/>
      <c r="ER60" s="49"/>
      <c r="ES60" s="49"/>
      <c r="ET60" s="49"/>
      <c r="EU60" s="49"/>
      <c r="EV60" s="49"/>
      <c r="EW60" s="49"/>
      <c r="EX60" s="49"/>
      <c r="EY60" s="49"/>
      <c r="EZ60" s="49"/>
      <c r="FA60" s="49"/>
      <c r="FB60" s="49"/>
      <c r="FC60" s="49"/>
      <c r="FD60" s="49"/>
      <c r="FE60" s="49"/>
      <c r="FF60" s="49"/>
      <c r="FG60" s="49"/>
      <c r="FH60" s="49"/>
      <c r="FI60" s="49"/>
      <c r="FJ60" s="49"/>
      <c r="FK60" s="49"/>
      <c r="FL60" s="49"/>
      <c r="FM60" s="49"/>
      <c r="FN60" s="49"/>
      <c r="FO60" s="49"/>
      <c r="FP60" s="49"/>
      <c r="FQ60" s="49"/>
      <c r="FR60" s="49"/>
      <c r="FS60" s="49"/>
      <c r="FT60" s="49"/>
      <c r="FU60" s="49"/>
      <c r="FV60" s="49"/>
      <c r="FW60" s="49"/>
      <c r="FX60" s="49"/>
      <c r="FY60" s="49"/>
      <c r="FZ60" s="49"/>
      <c r="GA60" s="49"/>
    </row>
    <row r="61" spans="1:183" ht="15.75" thickBot="1">
      <c r="A61" s="58" t="s">
        <v>2</v>
      </c>
      <c r="B61" s="67"/>
      <c r="C61" s="52">
        <f>MEDIAN(C56:C58)</f>
        <v>89.78</v>
      </c>
      <c r="D61" s="52"/>
      <c r="E61" s="204">
        <f>MEDIAN(E56:E58)</f>
        <v>6.3805000000000001E-2</v>
      </c>
      <c r="F61" s="209">
        <f>MEDIAN(F56:F58)</f>
        <v>3.7369999999999999E-3</v>
      </c>
      <c r="G61" s="204">
        <f>MEDIAN(G56:G58)</f>
        <v>3.9085000000000002E-2</v>
      </c>
      <c r="H61" s="185">
        <f>MEDIAN(H56:H58)</f>
        <v>0.96350000000000002</v>
      </c>
      <c r="I61" s="52"/>
      <c r="J61" s="52"/>
      <c r="K61" s="52"/>
      <c r="L61" s="52"/>
      <c r="M61" s="52"/>
      <c r="N61" s="52"/>
      <c r="O61" s="52"/>
      <c r="P61" s="52"/>
      <c r="Q61" s="52"/>
      <c r="R61" s="52"/>
      <c r="S61" s="52"/>
      <c r="T61" s="52"/>
      <c r="U61" s="52"/>
      <c r="V61" s="52"/>
      <c r="W61" s="52"/>
      <c r="X61" s="52"/>
      <c r="Y61" s="52"/>
      <c r="Z61" s="52"/>
      <c r="AA61" s="52"/>
      <c r="AB61" s="52"/>
      <c r="AC61" s="52"/>
      <c r="AD61" s="52"/>
      <c r="AE61" s="52"/>
      <c r="AF61" s="52"/>
      <c r="AG61" s="52"/>
      <c r="AH61" s="52"/>
      <c r="AI61" s="52"/>
      <c r="AJ61" s="52"/>
      <c r="AK61" s="52"/>
      <c r="AL61" s="52"/>
      <c r="AM61" s="52"/>
      <c r="AN61" s="52"/>
      <c r="AO61" s="52"/>
      <c r="AP61" s="52"/>
      <c r="AQ61" s="52"/>
      <c r="AR61" s="52"/>
      <c r="AS61" s="52"/>
      <c r="AT61" s="52"/>
      <c r="AU61" s="52"/>
      <c r="AV61" s="52"/>
      <c r="AW61" s="52"/>
      <c r="AX61" s="52"/>
      <c r="AY61" s="52"/>
      <c r="AZ61" s="52"/>
      <c r="BA61" s="52"/>
      <c r="BB61" s="52"/>
      <c r="BC61" s="52"/>
      <c r="BD61" s="52"/>
      <c r="BE61" s="52"/>
      <c r="BF61" s="52"/>
      <c r="BG61" s="52"/>
      <c r="BH61" s="52"/>
      <c r="BI61" s="52"/>
      <c r="BJ61" s="52"/>
      <c r="BK61" s="52"/>
      <c r="BL61" s="52"/>
      <c r="BM61" s="52"/>
      <c r="BN61" s="52"/>
      <c r="BO61" s="52"/>
      <c r="BP61" s="52"/>
      <c r="BQ61" s="52"/>
      <c r="BR61" s="52"/>
      <c r="BS61" s="52"/>
      <c r="BT61" s="52"/>
      <c r="BU61" s="52"/>
      <c r="BV61" s="52"/>
      <c r="BW61" s="52"/>
      <c r="BX61" s="52"/>
      <c r="BY61" s="52"/>
      <c r="BZ61" s="52"/>
      <c r="CA61" s="52"/>
      <c r="CB61" s="52"/>
      <c r="CC61" s="52"/>
      <c r="CD61" s="52"/>
      <c r="CE61" s="52"/>
      <c r="CF61" s="52"/>
      <c r="CG61" s="52"/>
      <c r="CH61" s="52"/>
      <c r="CI61" s="52"/>
      <c r="CJ61" s="52"/>
      <c r="CK61" s="52"/>
      <c r="CL61" s="52"/>
      <c r="CM61" s="52"/>
      <c r="CN61" s="52"/>
      <c r="CO61" s="52"/>
      <c r="CP61" s="52"/>
      <c r="CQ61" s="52"/>
      <c r="CR61" s="52"/>
      <c r="CS61" s="52"/>
      <c r="CT61" s="52"/>
      <c r="CU61" s="52"/>
      <c r="CV61" s="52"/>
      <c r="CW61" s="52"/>
      <c r="CX61" s="52"/>
      <c r="CY61" s="52"/>
      <c r="CZ61" s="52"/>
      <c r="DA61" s="52"/>
      <c r="DB61" s="52"/>
      <c r="DC61" s="52"/>
      <c r="DD61" s="52"/>
      <c r="DE61" s="52"/>
      <c r="DF61" s="52"/>
      <c r="DG61" s="52"/>
      <c r="DH61" s="52"/>
      <c r="DI61" s="52"/>
      <c r="DJ61" s="52"/>
      <c r="DK61" s="52"/>
      <c r="DL61" s="52"/>
      <c r="DM61" s="52"/>
      <c r="DN61" s="52"/>
      <c r="DO61" s="52"/>
      <c r="DP61" s="52"/>
      <c r="DQ61" s="52"/>
      <c r="DR61" s="52"/>
      <c r="DS61" s="52"/>
      <c r="DT61" s="52"/>
      <c r="DU61" s="52"/>
      <c r="DV61" s="52"/>
      <c r="DW61" s="52"/>
      <c r="DX61" s="52"/>
      <c r="DY61" s="52"/>
      <c r="DZ61" s="52"/>
      <c r="EA61" s="52"/>
      <c r="EB61" s="52"/>
      <c r="EC61" s="52"/>
      <c r="ED61" s="52"/>
      <c r="EE61" s="52"/>
      <c r="EF61" s="52"/>
      <c r="EG61" s="52"/>
      <c r="EH61" s="52"/>
      <c r="EI61" s="52"/>
      <c r="EJ61" s="52"/>
      <c r="EK61" s="52"/>
      <c r="EL61" s="52"/>
      <c r="EM61" s="52"/>
      <c r="EN61" s="52"/>
      <c r="EO61" s="52"/>
      <c r="EP61" s="52"/>
      <c r="EQ61" s="52"/>
      <c r="ER61" s="52"/>
      <c r="ES61" s="52"/>
      <c r="ET61" s="52"/>
      <c r="EU61" s="52"/>
      <c r="EV61" s="52"/>
      <c r="EW61" s="52"/>
      <c r="EX61" s="52"/>
      <c r="EY61" s="52"/>
      <c r="EZ61" s="52"/>
      <c r="FA61" s="52"/>
      <c r="FB61" s="52"/>
      <c r="FC61" s="52"/>
      <c r="FD61" s="52"/>
      <c r="FE61" s="52"/>
      <c r="FF61" s="52"/>
      <c r="FG61" s="52"/>
      <c r="FH61" s="52"/>
      <c r="FI61" s="52"/>
      <c r="FJ61" s="52"/>
      <c r="FK61" s="52"/>
      <c r="FL61" s="52"/>
      <c r="FM61" s="52"/>
      <c r="FN61" s="52"/>
      <c r="FO61" s="52"/>
      <c r="FP61" s="52"/>
      <c r="FQ61" s="52"/>
      <c r="FR61" s="52"/>
      <c r="FS61" s="52"/>
      <c r="FT61" s="52"/>
      <c r="FU61" s="52"/>
      <c r="FV61" s="52"/>
      <c r="FW61" s="52"/>
      <c r="FX61" s="52"/>
      <c r="FY61" s="52"/>
      <c r="FZ61" s="52"/>
      <c r="GA61" s="52"/>
    </row>
    <row r="63" spans="1:183">
      <c r="A63" s="13" t="s">
        <v>33</v>
      </c>
    </row>
    <row r="64" spans="1:183">
      <c r="A64" t="s">
        <v>34</v>
      </c>
    </row>
  </sheetData>
  <sheetProtection algorithmName="SHA-512" hashValue="6LvYJKh4aseeQpU5cGKDHCfcCoYAbqAzj2eiGJh5pFkEDShEXGSfzD5wrZ9+B59I7dkn9GEIeAgl1IJgwuxzDw==" saltValue="GvvYmi3wVMkDDfgsMNDfdA==" spinCount="100000" sheet="1" objects="1" scenarios="1"/>
  <sortState xmlns:xlrd2="http://schemas.microsoft.com/office/spreadsheetml/2017/richdata2" ref="A56:GA58">
    <sortCondition ref="A56:A58"/>
  </sortState>
  <pageMargins left="0.7" right="0.7" top="0.78740157499999996" bottom="0.78740157499999996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CX116"/>
  <sheetViews>
    <sheetView showGridLines="0" zoomScale="80" zoomScaleNormal="80" workbookViewId="0">
      <selection activeCell="A5" sqref="A5"/>
    </sheetView>
  </sheetViews>
  <sheetFormatPr defaultRowHeight="15"/>
  <cols>
    <col min="1" max="1" width="75.7109375" customWidth="1"/>
    <col min="2" max="9" width="15.7109375" style="2" customWidth="1"/>
    <col min="10" max="10" width="15.85546875" style="2" customWidth="1"/>
    <col min="11" max="23" width="15.7109375" style="2" customWidth="1"/>
    <col min="24" max="24" width="17.5703125" style="2" customWidth="1"/>
    <col min="25" max="29" width="15.7109375" style="2" customWidth="1"/>
    <col min="30" max="30" width="18.140625" style="2" customWidth="1"/>
    <col min="31" max="64" width="15.7109375" style="2" customWidth="1"/>
    <col min="65" max="156" width="15.7109375" customWidth="1"/>
  </cols>
  <sheetData>
    <row r="1" spans="1:64" ht="120" customHeight="1">
      <c r="B1" s="158" t="s">
        <v>362</v>
      </c>
    </row>
    <row r="2" spans="1:64">
      <c r="A2" s="9" t="s">
        <v>30</v>
      </c>
      <c r="BL2"/>
    </row>
    <row r="3" spans="1:64" ht="15.75" thickBot="1">
      <c r="BL3"/>
    </row>
    <row r="4" spans="1:64" s="3" customFormat="1" ht="60" customHeight="1">
      <c r="A4" s="40" t="s">
        <v>6</v>
      </c>
      <c r="B4" s="41" t="s">
        <v>3</v>
      </c>
      <c r="C4" s="42" t="s">
        <v>39</v>
      </c>
      <c r="D4" s="42" t="s">
        <v>60</v>
      </c>
      <c r="E4" s="42" t="s">
        <v>37</v>
      </c>
      <c r="F4" s="42" t="s">
        <v>38</v>
      </c>
      <c r="G4" s="42" t="s">
        <v>40</v>
      </c>
      <c r="H4" s="42" t="s">
        <v>115</v>
      </c>
      <c r="I4" s="42" t="s">
        <v>41</v>
      </c>
      <c r="J4" s="42" t="s">
        <v>152</v>
      </c>
      <c r="K4" s="42" t="s">
        <v>50</v>
      </c>
      <c r="L4" s="42" t="s">
        <v>116</v>
      </c>
      <c r="M4" s="42" t="s">
        <v>117</v>
      </c>
      <c r="N4" s="42" t="s">
        <v>118</v>
      </c>
      <c r="O4" s="42" t="s">
        <v>42</v>
      </c>
      <c r="P4" s="42" t="s">
        <v>43</v>
      </c>
      <c r="Q4" s="42" t="s">
        <v>44</v>
      </c>
      <c r="R4" s="42" t="s">
        <v>45</v>
      </c>
      <c r="S4" s="42" t="s">
        <v>46</v>
      </c>
      <c r="T4" s="42" t="s">
        <v>47</v>
      </c>
      <c r="U4" s="42" t="s">
        <v>48</v>
      </c>
      <c r="V4" s="42" t="s">
        <v>49</v>
      </c>
      <c r="W4" s="42" t="s">
        <v>350</v>
      </c>
      <c r="X4" s="42" t="s">
        <v>150</v>
      </c>
      <c r="Y4" s="42" t="s">
        <v>121</v>
      </c>
      <c r="Z4" s="42" t="s">
        <v>122</v>
      </c>
      <c r="AA4" s="42" t="s">
        <v>123</v>
      </c>
      <c r="AB4" s="42" t="s">
        <v>128</v>
      </c>
      <c r="AC4" s="42" t="s">
        <v>124</v>
      </c>
      <c r="AD4" s="42" t="s">
        <v>125</v>
      </c>
      <c r="AE4" s="42" t="s">
        <v>126</v>
      </c>
      <c r="AF4" s="42" t="s">
        <v>127</v>
      </c>
    </row>
    <row r="5" spans="1:64">
      <c r="A5" s="27" t="s">
        <v>377</v>
      </c>
      <c r="B5" s="30">
        <v>23001174</v>
      </c>
      <c r="C5" s="35">
        <v>87.49</v>
      </c>
      <c r="D5" s="71"/>
      <c r="E5" s="35"/>
      <c r="F5" s="33"/>
      <c r="G5" s="31"/>
      <c r="H5" s="34"/>
      <c r="I5" s="53"/>
      <c r="J5" s="37"/>
      <c r="K5" s="38"/>
      <c r="L5" s="34"/>
      <c r="M5" s="29" t="s">
        <v>378</v>
      </c>
      <c r="N5" s="29" t="s">
        <v>379</v>
      </c>
      <c r="O5" s="29" t="s">
        <v>374</v>
      </c>
      <c r="P5" s="29" t="s">
        <v>380</v>
      </c>
      <c r="Q5" s="53">
        <v>0.3594</v>
      </c>
      <c r="R5" s="29" t="s">
        <v>381</v>
      </c>
      <c r="S5" s="29" t="s">
        <v>374</v>
      </c>
      <c r="T5" s="29" t="s">
        <v>374</v>
      </c>
      <c r="U5" s="29" t="s">
        <v>381</v>
      </c>
      <c r="V5" s="29" t="s">
        <v>380</v>
      </c>
      <c r="W5" s="36"/>
      <c r="X5" s="36"/>
      <c r="Y5" s="36"/>
      <c r="Z5" s="36"/>
      <c r="AA5" s="36"/>
      <c r="AB5" s="29"/>
      <c r="AC5" s="36"/>
      <c r="AD5" s="36"/>
      <c r="AE5" s="36"/>
      <c r="AF5" s="36"/>
      <c r="AG5"/>
      <c r="AH5"/>
      <c r="AI5"/>
      <c r="AJ5"/>
      <c r="AK5"/>
      <c r="AL5"/>
      <c r="AM5"/>
      <c r="AN5"/>
      <c r="AO5"/>
      <c r="AP5"/>
      <c r="AQ5"/>
      <c r="AR5"/>
      <c r="AS5"/>
      <c r="AT5"/>
      <c r="AU5"/>
      <c r="AV5"/>
      <c r="AW5"/>
      <c r="AX5"/>
      <c r="AY5"/>
      <c r="AZ5"/>
      <c r="BA5"/>
      <c r="BB5"/>
      <c r="BC5"/>
      <c r="BD5"/>
      <c r="BE5"/>
      <c r="BF5"/>
      <c r="BG5"/>
      <c r="BH5"/>
      <c r="BI5"/>
      <c r="BJ5"/>
      <c r="BK5"/>
      <c r="BL5"/>
    </row>
    <row r="6" spans="1:64">
      <c r="A6" s="27" t="s">
        <v>377</v>
      </c>
      <c r="B6" s="30">
        <v>23001174</v>
      </c>
      <c r="C6" s="35">
        <v>87.43</v>
      </c>
      <c r="D6" s="71"/>
      <c r="E6" s="35"/>
      <c r="F6" s="33"/>
      <c r="G6" s="31"/>
      <c r="H6" s="34"/>
      <c r="I6" s="53"/>
      <c r="J6" s="37"/>
      <c r="K6" s="38"/>
      <c r="L6" s="34"/>
      <c r="M6" s="29" t="s">
        <v>378</v>
      </c>
      <c r="N6" s="29" t="s">
        <v>379</v>
      </c>
      <c r="O6" s="29" t="s">
        <v>374</v>
      </c>
      <c r="P6" s="29" t="s">
        <v>380</v>
      </c>
      <c r="Q6" s="53">
        <v>1.123</v>
      </c>
      <c r="R6" s="29" t="s">
        <v>381</v>
      </c>
      <c r="S6" s="29" t="s">
        <v>374</v>
      </c>
      <c r="T6" s="29" t="s">
        <v>374</v>
      </c>
      <c r="U6" s="29" t="s">
        <v>381</v>
      </c>
      <c r="V6" s="29" t="s">
        <v>380</v>
      </c>
      <c r="W6" s="36"/>
      <c r="X6" s="38"/>
      <c r="Y6" s="36"/>
      <c r="Z6" s="36"/>
      <c r="AA6" s="36"/>
      <c r="AB6" s="29"/>
      <c r="AC6" s="36"/>
      <c r="AD6" s="36"/>
      <c r="AE6" s="36"/>
      <c r="AF6" s="36"/>
      <c r="AG6"/>
      <c r="AH6"/>
      <c r="AI6"/>
      <c r="AJ6"/>
      <c r="AK6"/>
      <c r="AL6"/>
      <c r="AM6"/>
      <c r="AN6"/>
      <c r="AO6"/>
      <c r="AP6"/>
      <c r="AQ6"/>
      <c r="AR6"/>
      <c r="AS6"/>
      <c r="AT6"/>
      <c r="AU6"/>
      <c r="AV6"/>
      <c r="AW6"/>
      <c r="AX6"/>
      <c r="AY6"/>
      <c r="AZ6"/>
      <c r="BA6"/>
      <c r="BB6"/>
      <c r="BC6"/>
      <c r="BD6"/>
      <c r="BE6"/>
      <c r="BF6"/>
      <c r="BG6"/>
      <c r="BH6"/>
      <c r="BI6"/>
      <c r="BJ6"/>
      <c r="BK6"/>
      <c r="BL6"/>
    </row>
    <row r="7" spans="1:64">
      <c r="A7" s="27" t="s">
        <v>377</v>
      </c>
      <c r="B7" s="30">
        <v>23000917</v>
      </c>
      <c r="C7" s="35">
        <v>88.76</v>
      </c>
      <c r="D7" s="71"/>
      <c r="E7" s="35">
        <v>24.68</v>
      </c>
      <c r="F7" s="33">
        <v>166.8</v>
      </c>
      <c r="G7" s="31">
        <v>78.83</v>
      </c>
      <c r="H7" s="34">
        <v>263.89999999999998</v>
      </c>
      <c r="I7" s="53">
        <v>0.47870000000000001</v>
      </c>
      <c r="J7" s="37">
        <v>0.71689999999999998</v>
      </c>
      <c r="K7" s="38">
        <v>8122</v>
      </c>
      <c r="L7" s="34">
        <v>1123</v>
      </c>
      <c r="M7" s="29"/>
      <c r="N7" s="36"/>
      <c r="O7" s="36"/>
      <c r="P7" s="36"/>
      <c r="Q7" s="53"/>
      <c r="R7" s="36"/>
      <c r="S7" s="36"/>
      <c r="T7" s="36"/>
      <c r="U7" s="36"/>
      <c r="V7" s="36"/>
      <c r="W7" s="36"/>
      <c r="X7" s="36"/>
      <c r="Y7" s="36"/>
      <c r="Z7" s="36"/>
      <c r="AA7" s="36"/>
      <c r="AB7" s="36"/>
      <c r="AC7" s="36"/>
      <c r="AD7" s="36"/>
      <c r="AE7" s="36"/>
      <c r="AF7" s="36"/>
      <c r="AG7"/>
      <c r="AH7"/>
      <c r="AI7"/>
      <c r="AJ7"/>
      <c r="AK7"/>
      <c r="AL7"/>
      <c r="AM7"/>
      <c r="AN7"/>
      <c r="AO7"/>
      <c r="AP7"/>
      <c r="AQ7"/>
      <c r="AR7"/>
      <c r="AS7"/>
      <c r="AT7"/>
      <c r="AU7"/>
      <c r="AV7"/>
      <c r="AW7"/>
      <c r="AX7"/>
      <c r="AY7"/>
      <c r="AZ7"/>
      <c r="BA7"/>
      <c r="BB7"/>
      <c r="BC7"/>
      <c r="BD7"/>
      <c r="BE7"/>
      <c r="BF7"/>
      <c r="BG7"/>
      <c r="BH7"/>
      <c r="BI7"/>
      <c r="BJ7"/>
      <c r="BK7"/>
      <c r="BL7"/>
    </row>
    <row r="8" spans="1:64">
      <c r="A8" s="27" t="s">
        <v>371</v>
      </c>
      <c r="B8" s="30">
        <v>23001897</v>
      </c>
      <c r="C8" s="35">
        <v>89.6</v>
      </c>
      <c r="D8" s="71"/>
      <c r="E8" s="35">
        <v>110.8</v>
      </c>
      <c r="F8" s="33">
        <v>136.9</v>
      </c>
      <c r="G8" s="31">
        <v>110.2</v>
      </c>
      <c r="H8" s="34">
        <v>259.39999999999998</v>
      </c>
      <c r="I8" s="53">
        <v>0.3674</v>
      </c>
      <c r="J8" s="37">
        <v>1.5</v>
      </c>
      <c r="K8" s="38">
        <v>8982</v>
      </c>
      <c r="L8" s="34">
        <v>842.5</v>
      </c>
      <c r="M8" s="29"/>
      <c r="N8" s="36"/>
      <c r="O8" s="36"/>
      <c r="P8" s="36"/>
      <c r="Q8" s="36"/>
      <c r="R8" s="36"/>
      <c r="S8" s="36"/>
      <c r="T8" s="38"/>
      <c r="U8" s="36"/>
      <c r="V8" s="36"/>
      <c r="W8" s="36"/>
      <c r="X8" s="36"/>
      <c r="Y8" s="36"/>
      <c r="Z8" s="36"/>
      <c r="AA8" s="36"/>
      <c r="AB8" s="29"/>
      <c r="AC8" s="36"/>
      <c r="AD8" s="36"/>
      <c r="AE8" s="36"/>
      <c r="AF8" s="36"/>
      <c r="AG8"/>
      <c r="AH8"/>
      <c r="AI8"/>
      <c r="AJ8"/>
      <c r="AK8"/>
      <c r="AL8"/>
      <c r="AM8"/>
      <c r="AN8"/>
      <c r="AO8"/>
      <c r="AP8"/>
      <c r="AQ8"/>
      <c r="AR8"/>
      <c r="AS8"/>
      <c r="AT8"/>
      <c r="AU8"/>
      <c r="AV8"/>
      <c r="AW8"/>
      <c r="AX8"/>
      <c r="AY8"/>
      <c r="AZ8"/>
      <c r="BA8"/>
      <c r="BB8"/>
      <c r="BC8"/>
      <c r="BD8"/>
      <c r="BE8"/>
      <c r="BF8"/>
      <c r="BG8"/>
      <c r="BH8"/>
      <c r="BI8"/>
      <c r="BJ8"/>
      <c r="BK8"/>
      <c r="BL8"/>
    </row>
    <row r="9" spans="1:64">
      <c r="A9" s="27" t="s">
        <v>372</v>
      </c>
      <c r="B9" s="30">
        <v>23001629</v>
      </c>
      <c r="C9" s="35">
        <v>88.39</v>
      </c>
      <c r="D9" s="71"/>
      <c r="E9" s="35"/>
      <c r="F9" s="33"/>
      <c r="G9" s="31"/>
      <c r="H9" s="34"/>
      <c r="I9" s="53"/>
      <c r="J9" s="37"/>
      <c r="K9" s="38"/>
      <c r="L9" s="34"/>
      <c r="M9" s="29"/>
      <c r="N9" s="36"/>
      <c r="O9" s="36"/>
      <c r="P9" s="36"/>
      <c r="Q9" s="36"/>
      <c r="R9" s="36"/>
      <c r="S9" s="36"/>
      <c r="T9" s="38"/>
      <c r="U9" s="36"/>
      <c r="V9" s="36"/>
      <c r="W9" s="36"/>
      <c r="X9" s="29" t="s">
        <v>373</v>
      </c>
      <c r="Y9" s="36"/>
      <c r="Z9" s="36"/>
      <c r="AA9" s="36"/>
      <c r="AB9" s="29"/>
      <c r="AC9" s="36"/>
      <c r="AD9" s="36"/>
      <c r="AE9" s="36"/>
      <c r="AF9" s="36"/>
      <c r="AG9"/>
      <c r="AH9"/>
      <c r="AI9"/>
      <c r="AJ9"/>
      <c r="AK9"/>
      <c r="AL9"/>
      <c r="AM9"/>
      <c r="AN9"/>
      <c r="AO9"/>
      <c r="AP9"/>
      <c r="AQ9"/>
      <c r="AR9"/>
      <c r="AS9"/>
      <c r="AT9"/>
      <c r="AU9"/>
      <c r="AV9"/>
      <c r="AW9"/>
      <c r="AX9"/>
      <c r="AY9"/>
      <c r="AZ9"/>
      <c r="BA9"/>
      <c r="BB9"/>
      <c r="BC9"/>
      <c r="BD9"/>
      <c r="BE9"/>
      <c r="BF9"/>
      <c r="BG9"/>
      <c r="BH9"/>
      <c r="BI9"/>
      <c r="BJ9"/>
      <c r="BK9"/>
      <c r="BL9"/>
    </row>
    <row r="10" spans="1:64">
      <c r="A10" s="27" t="s">
        <v>372</v>
      </c>
      <c r="B10" s="30">
        <v>23001498</v>
      </c>
      <c r="C10" s="35">
        <v>88.78</v>
      </c>
      <c r="D10" s="71"/>
      <c r="E10" s="35"/>
      <c r="F10" s="33"/>
      <c r="G10" s="31"/>
      <c r="H10" s="34"/>
      <c r="I10" s="53"/>
      <c r="J10" s="37"/>
      <c r="K10" s="38"/>
      <c r="L10" s="34"/>
      <c r="M10" s="29"/>
      <c r="N10" s="36"/>
      <c r="O10" s="36"/>
      <c r="P10" s="36"/>
      <c r="Q10" s="29" t="s">
        <v>374</v>
      </c>
      <c r="R10" s="36"/>
      <c r="S10" s="36"/>
      <c r="T10" s="38"/>
      <c r="U10" s="36"/>
      <c r="V10" s="36"/>
      <c r="W10" s="36"/>
      <c r="X10" s="36"/>
      <c r="Y10" s="29" t="s">
        <v>375</v>
      </c>
      <c r="Z10" s="29" t="s">
        <v>375</v>
      </c>
      <c r="AA10" s="29" t="s">
        <v>375</v>
      </c>
      <c r="AB10" s="29" t="s">
        <v>376</v>
      </c>
      <c r="AC10" s="29" t="s">
        <v>375</v>
      </c>
      <c r="AD10" s="29" t="s">
        <v>375</v>
      </c>
      <c r="AE10" s="29" t="s">
        <v>375</v>
      </c>
      <c r="AF10" s="29" t="s">
        <v>375</v>
      </c>
      <c r="AG10"/>
      <c r="AH10"/>
      <c r="AI10"/>
      <c r="AJ10"/>
      <c r="AK10"/>
      <c r="AL10"/>
      <c r="AM10"/>
      <c r="AN10"/>
      <c r="AO10"/>
      <c r="AP10"/>
      <c r="AQ10"/>
      <c r="AR10"/>
      <c r="AS10"/>
      <c r="AT10"/>
      <c r="AU10"/>
      <c r="AV10"/>
      <c r="AW10"/>
      <c r="AX10"/>
      <c r="AY10"/>
      <c r="AZ10"/>
      <c r="BA10"/>
      <c r="BB10"/>
      <c r="BC10"/>
      <c r="BD10"/>
      <c r="BE10"/>
      <c r="BF10"/>
      <c r="BG10"/>
      <c r="BH10"/>
      <c r="BI10"/>
      <c r="BJ10"/>
      <c r="BK10"/>
      <c r="BL10"/>
    </row>
    <row r="11" spans="1:64">
      <c r="A11" s="27" t="s">
        <v>372</v>
      </c>
      <c r="B11" s="30">
        <v>23001058</v>
      </c>
      <c r="C11" s="35">
        <v>88.4</v>
      </c>
      <c r="D11" s="71"/>
      <c r="E11" s="35">
        <v>7.2</v>
      </c>
      <c r="F11" s="33">
        <v>90.18</v>
      </c>
      <c r="G11" s="31">
        <v>57.28</v>
      </c>
      <c r="H11" s="34">
        <v>182.4</v>
      </c>
      <c r="I11" s="53">
        <v>0.17560000000000001</v>
      </c>
      <c r="J11" s="37">
        <v>0.2351</v>
      </c>
      <c r="K11" s="38">
        <v>7067</v>
      </c>
      <c r="L11" s="34">
        <v>1228</v>
      </c>
      <c r="M11" s="29"/>
      <c r="N11" s="36"/>
      <c r="O11" s="36"/>
      <c r="P11" s="36"/>
      <c r="Q11" s="53"/>
      <c r="R11" s="36"/>
      <c r="S11" s="36"/>
      <c r="T11" s="36"/>
      <c r="U11" s="36"/>
      <c r="V11" s="36"/>
      <c r="W11" s="36"/>
      <c r="X11" s="36"/>
      <c r="Y11" s="36"/>
      <c r="Z11" s="36"/>
      <c r="AA11" s="36"/>
      <c r="AB11" s="36"/>
      <c r="AC11" s="36"/>
      <c r="AD11" s="36"/>
      <c r="AE11" s="36"/>
      <c r="AF11" s="36"/>
      <c r="AG11"/>
      <c r="AH11"/>
      <c r="AI11"/>
      <c r="AJ11"/>
      <c r="AK11"/>
      <c r="AL11"/>
      <c r="AM11"/>
      <c r="AN11"/>
      <c r="AO11"/>
      <c r="AP11"/>
      <c r="AQ11"/>
      <c r="AR11"/>
      <c r="AS11"/>
      <c r="AT11"/>
      <c r="AU11"/>
      <c r="AV11"/>
      <c r="AW11"/>
      <c r="AX11"/>
      <c r="AY11"/>
      <c r="AZ11"/>
      <c r="BA11"/>
      <c r="BB11"/>
      <c r="BC11"/>
      <c r="BD11"/>
      <c r="BE11"/>
      <c r="BF11"/>
      <c r="BG11"/>
      <c r="BH11"/>
      <c r="BI11"/>
      <c r="BJ11"/>
      <c r="BK11"/>
      <c r="BL11"/>
    </row>
    <row r="12" spans="1:64">
      <c r="A12" s="27" t="s">
        <v>369</v>
      </c>
      <c r="B12" s="30">
        <v>23001936</v>
      </c>
      <c r="C12" s="35">
        <v>89.32</v>
      </c>
      <c r="D12" s="71"/>
      <c r="E12" s="35">
        <v>18.95</v>
      </c>
      <c r="F12" s="33">
        <v>111.1</v>
      </c>
      <c r="G12" s="31">
        <v>81.3</v>
      </c>
      <c r="H12" s="34">
        <v>279.5</v>
      </c>
      <c r="I12" s="53">
        <v>0.17549999999999999</v>
      </c>
      <c r="J12" s="37">
        <v>1.07</v>
      </c>
      <c r="K12" s="38">
        <v>6653</v>
      </c>
      <c r="L12" s="34">
        <v>966.5</v>
      </c>
      <c r="M12" s="29"/>
      <c r="N12" s="36"/>
      <c r="O12" s="36"/>
      <c r="P12" s="36"/>
      <c r="Q12" s="36"/>
      <c r="R12" s="36"/>
      <c r="S12" s="36"/>
      <c r="T12" s="38"/>
      <c r="U12" s="36"/>
      <c r="V12" s="36"/>
      <c r="W12" s="36"/>
      <c r="X12" s="36"/>
      <c r="Y12" s="36"/>
      <c r="Z12" s="36"/>
      <c r="AA12" s="36"/>
      <c r="AB12" s="29"/>
      <c r="AC12" s="36"/>
      <c r="AD12" s="36"/>
      <c r="AE12" s="36"/>
      <c r="AF12" s="36"/>
      <c r="AG12"/>
      <c r="AH12"/>
      <c r="AI12"/>
      <c r="AJ12"/>
      <c r="AK12"/>
      <c r="AL12"/>
      <c r="AM12"/>
      <c r="AN12"/>
      <c r="AO12"/>
      <c r="AP12"/>
      <c r="AQ12"/>
      <c r="AR12"/>
      <c r="AS12"/>
      <c r="AT12"/>
      <c r="AU12"/>
      <c r="AV12"/>
      <c r="AW12"/>
      <c r="AX12"/>
      <c r="AY12"/>
      <c r="AZ12"/>
      <c r="BA12"/>
      <c r="BB12"/>
      <c r="BC12"/>
      <c r="BD12"/>
      <c r="BE12"/>
      <c r="BF12"/>
      <c r="BG12"/>
      <c r="BH12"/>
      <c r="BI12"/>
      <c r="BJ12"/>
      <c r="BK12"/>
      <c r="BL12"/>
    </row>
    <row r="13" spans="1:64">
      <c r="A13" s="27" t="s">
        <v>369</v>
      </c>
      <c r="B13" s="30">
        <v>23001537</v>
      </c>
      <c r="C13" s="35">
        <v>86.66</v>
      </c>
      <c r="D13" s="71"/>
      <c r="E13" s="35"/>
      <c r="F13" s="33"/>
      <c r="G13" s="31"/>
      <c r="H13" s="34"/>
      <c r="I13" s="53"/>
      <c r="J13" s="37"/>
      <c r="K13" s="38"/>
      <c r="L13" s="34"/>
      <c r="M13" s="29"/>
      <c r="N13" s="36"/>
      <c r="O13" s="36"/>
      <c r="P13" s="36"/>
      <c r="Q13" s="36"/>
      <c r="R13" s="36"/>
      <c r="S13" s="36"/>
      <c r="T13" s="38"/>
      <c r="U13" s="36"/>
      <c r="V13" s="36"/>
      <c r="W13" s="36"/>
      <c r="X13" s="29" t="s">
        <v>373</v>
      </c>
      <c r="Y13" s="36"/>
      <c r="Z13" s="36"/>
      <c r="AA13" s="36"/>
      <c r="AB13" s="29"/>
      <c r="AC13" s="36"/>
      <c r="AD13" s="36"/>
      <c r="AE13" s="36"/>
      <c r="AF13" s="36"/>
      <c r="AG13"/>
      <c r="AH13"/>
      <c r="AI13"/>
      <c r="AJ13"/>
      <c r="AK13"/>
      <c r="AL13"/>
      <c r="AM13"/>
      <c r="AN13"/>
      <c r="AO13"/>
      <c r="AP13"/>
      <c r="AQ13"/>
      <c r="AR13"/>
      <c r="AS13"/>
      <c r="AT13"/>
      <c r="AU13"/>
      <c r="AV13"/>
      <c r="AW13"/>
      <c r="AX13"/>
      <c r="AY13"/>
      <c r="AZ13"/>
      <c r="BA13"/>
      <c r="BB13"/>
      <c r="BC13"/>
      <c r="BD13"/>
      <c r="BE13"/>
      <c r="BF13"/>
      <c r="BG13"/>
      <c r="BH13"/>
      <c r="BI13"/>
      <c r="BJ13"/>
      <c r="BK13"/>
      <c r="BL13"/>
    </row>
    <row r="14" spans="1:64">
      <c r="A14" s="27" t="s">
        <v>369</v>
      </c>
      <c r="B14" s="30">
        <v>23000575</v>
      </c>
      <c r="C14" s="35">
        <v>87.6</v>
      </c>
      <c r="D14" s="53">
        <v>0.49619999999999997</v>
      </c>
      <c r="E14" s="35"/>
      <c r="F14" s="33"/>
      <c r="G14" s="31"/>
      <c r="H14" s="34"/>
      <c r="I14" s="53"/>
      <c r="J14" s="37"/>
      <c r="K14" s="38"/>
      <c r="L14" s="34"/>
      <c r="M14" s="29"/>
      <c r="N14" s="36"/>
      <c r="O14" s="36"/>
      <c r="P14" s="36"/>
      <c r="Q14" s="53"/>
      <c r="R14" s="36"/>
      <c r="S14" s="36"/>
      <c r="T14" s="36"/>
      <c r="U14" s="36"/>
      <c r="V14" s="36"/>
      <c r="W14" s="29" t="s">
        <v>382</v>
      </c>
      <c r="X14" s="36"/>
      <c r="Y14" s="36"/>
      <c r="Z14" s="36"/>
      <c r="AA14" s="36"/>
      <c r="AB14" s="36"/>
      <c r="AC14" s="36"/>
      <c r="AD14" s="36"/>
      <c r="AE14" s="36"/>
      <c r="AF14" s="36"/>
      <c r="AG14"/>
      <c r="AH14"/>
      <c r="AI14"/>
      <c r="AJ14"/>
      <c r="AK14"/>
      <c r="AL14"/>
      <c r="AM14"/>
      <c r="AN14"/>
      <c r="AO14"/>
      <c r="AP14"/>
      <c r="AQ14"/>
      <c r="AR14"/>
      <c r="AS14"/>
      <c r="AT14"/>
      <c r="AU14"/>
      <c r="AV14"/>
      <c r="AW14"/>
      <c r="AX14"/>
      <c r="AY14"/>
      <c r="AZ14"/>
      <c r="BA14"/>
      <c r="BB14"/>
      <c r="BC14"/>
      <c r="BD14"/>
      <c r="BE14"/>
      <c r="BF14"/>
      <c r="BG14"/>
      <c r="BH14"/>
      <c r="BI14"/>
      <c r="BJ14"/>
      <c r="BK14"/>
      <c r="BL14"/>
    </row>
    <row r="15" spans="1:64">
      <c r="A15" s="27" t="s">
        <v>370</v>
      </c>
      <c r="B15" s="30">
        <v>23001498</v>
      </c>
      <c r="C15" s="35">
        <v>98.38</v>
      </c>
      <c r="D15" s="71"/>
      <c r="E15" s="35">
        <v>633</v>
      </c>
      <c r="F15" s="33">
        <v>4361</v>
      </c>
      <c r="G15" s="31">
        <v>1463</v>
      </c>
      <c r="H15" s="34">
        <v>4166</v>
      </c>
      <c r="I15" s="53">
        <v>14.01</v>
      </c>
      <c r="J15" s="37">
        <v>28.9</v>
      </c>
      <c r="K15" s="38">
        <v>191800</v>
      </c>
      <c r="L15" s="34">
        <v>28460</v>
      </c>
      <c r="M15" s="29"/>
      <c r="N15" s="36"/>
      <c r="O15" s="36"/>
      <c r="P15" s="36"/>
      <c r="Q15" s="36"/>
      <c r="R15" s="36"/>
      <c r="S15" s="36"/>
      <c r="T15" s="38"/>
      <c r="U15" s="36"/>
      <c r="V15" s="36"/>
      <c r="W15" s="36"/>
      <c r="X15" s="36"/>
      <c r="Y15" s="36"/>
      <c r="Z15" s="36"/>
      <c r="AA15" s="36"/>
      <c r="AB15" s="29"/>
      <c r="AC15" s="36"/>
      <c r="AD15" s="36"/>
      <c r="AE15" s="36"/>
      <c r="AF15" s="36"/>
      <c r="AG15"/>
      <c r="AH15"/>
      <c r="AI15"/>
      <c r="AJ15"/>
      <c r="AK15"/>
      <c r="AL15"/>
      <c r="AM15"/>
      <c r="AN15"/>
      <c r="AO15"/>
      <c r="AP15"/>
      <c r="AQ15"/>
      <c r="AR15"/>
      <c r="AS15"/>
      <c r="AT15"/>
      <c r="AU15"/>
      <c r="AV15"/>
      <c r="AW15"/>
      <c r="AX15"/>
      <c r="AY15"/>
      <c r="AZ15"/>
      <c r="BA15"/>
      <c r="BB15"/>
      <c r="BC15"/>
      <c r="BD15"/>
      <c r="BE15"/>
      <c r="BF15"/>
      <c r="BG15"/>
      <c r="BH15"/>
      <c r="BI15"/>
      <c r="BJ15"/>
      <c r="BK15"/>
      <c r="BL15"/>
    </row>
    <row r="16" spans="1:64">
      <c r="A16" s="27" t="s">
        <v>370</v>
      </c>
      <c r="B16" s="30">
        <v>23000449</v>
      </c>
      <c r="C16" s="35">
        <v>94.58</v>
      </c>
      <c r="D16" s="53">
        <v>1.234</v>
      </c>
      <c r="E16" s="35"/>
      <c r="F16" s="33"/>
      <c r="G16" s="31"/>
      <c r="H16" s="34"/>
      <c r="I16" s="53"/>
      <c r="J16" s="37"/>
      <c r="K16" s="38"/>
      <c r="L16" s="34"/>
      <c r="M16" s="29"/>
      <c r="N16" s="36"/>
      <c r="O16" s="36"/>
      <c r="P16" s="36"/>
      <c r="Q16" s="53"/>
      <c r="R16" s="29"/>
      <c r="S16" s="29"/>
      <c r="T16" s="38"/>
      <c r="U16" s="36"/>
      <c r="V16" s="36"/>
      <c r="W16" s="35">
        <v>49.66</v>
      </c>
      <c r="X16" s="36"/>
      <c r="Y16" s="36"/>
      <c r="Z16" s="36"/>
      <c r="AA16" s="36"/>
      <c r="AB16" s="29"/>
      <c r="AC16" s="36"/>
      <c r="AD16" s="36"/>
      <c r="AE16" s="36"/>
      <c r="AF16" s="36"/>
      <c r="AG16"/>
      <c r="AH16"/>
      <c r="AI16"/>
      <c r="AJ16"/>
      <c r="AK16"/>
      <c r="AL16"/>
      <c r="AM16"/>
      <c r="AN16"/>
      <c r="AO16"/>
      <c r="AP16"/>
      <c r="AQ16"/>
      <c r="AR16"/>
      <c r="AS16"/>
      <c r="AT16"/>
      <c r="AU16"/>
      <c r="AV16"/>
      <c r="AW16"/>
      <c r="AX16"/>
      <c r="AY16"/>
      <c r="AZ16"/>
      <c r="BA16"/>
      <c r="BB16"/>
      <c r="BC16"/>
      <c r="BD16"/>
      <c r="BE16"/>
      <c r="BF16"/>
      <c r="BG16"/>
      <c r="BH16"/>
      <c r="BI16"/>
      <c r="BJ16"/>
      <c r="BK16"/>
      <c r="BL16"/>
    </row>
    <row r="17" spans="1:64">
      <c r="A17" s="54" t="s">
        <v>0</v>
      </c>
      <c r="B17" s="72"/>
      <c r="C17" s="126">
        <f>MIN(C5:C16)</f>
        <v>86.66</v>
      </c>
      <c r="D17" s="145">
        <f>MIN(D5:D16)</f>
        <v>0.49619999999999997</v>
      </c>
      <c r="E17" s="75">
        <f>MIN(E5:E16)</f>
        <v>7.2</v>
      </c>
      <c r="F17" s="195">
        <f>MIN(F5:F16)</f>
        <v>90.18</v>
      </c>
      <c r="G17" s="75">
        <f>MIN(G5:G16)</f>
        <v>57.28</v>
      </c>
      <c r="H17" s="195">
        <f>MIN(H5:H16)</f>
        <v>182.4</v>
      </c>
      <c r="I17" s="145">
        <f>MIN(I5:I16)</f>
        <v>0.17549999999999999</v>
      </c>
      <c r="J17" s="86">
        <f>MIN(J5:J16)</f>
        <v>0.2351</v>
      </c>
      <c r="K17" s="72">
        <f>MIN(K5:K16)</f>
        <v>6653</v>
      </c>
      <c r="L17" s="195">
        <f>MIN(L5:L16)</f>
        <v>842.5</v>
      </c>
      <c r="M17" s="73"/>
      <c r="N17" s="73"/>
      <c r="O17" s="73"/>
      <c r="P17" s="73"/>
      <c r="Q17" s="145">
        <f>MIN(Q5:Q16)</f>
        <v>0.3594</v>
      </c>
      <c r="R17" s="73"/>
      <c r="S17" s="73"/>
      <c r="T17" s="73"/>
      <c r="U17" s="73"/>
      <c r="V17" s="73"/>
      <c r="W17" s="73"/>
      <c r="X17" s="73"/>
      <c r="Y17" s="73"/>
      <c r="Z17" s="73"/>
      <c r="AA17" s="73"/>
      <c r="AB17" s="73"/>
      <c r="AC17" s="73"/>
      <c r="AD17" s="73"/>
      <c r="AE17" s="73"/>
      <c r="AF17" s="73"/>
      <c r="AG17"/>
      <c r="AH17"/>
      <c r="AI17"/>
      <c r="AJ17"/>
      <c r="AK17"/>
      <c r="AL17"/>
      <c r="AM17"/>
      <c r="AN17"/>
      <c r="AO17"/>
      <c r="AP17"/>
      <c r="AQ17"/>
      <c r="AR17"/>
      <c r="AS17"/>
      <c r="AT17"/>
      <c r="AU17"/>
      <c r="AV17"/>
      <c r="AW17"/>
      <c r="AX17"/>
      <c r="AY17"/>
      <c r="AZ17"/>
      <c r="BA17"/>
      <c r="BB17"/>
      <c r="BC17"/>
      <c r="BD17"/>
      <c r="BE17"/>
      <c r="BF17"/>
      <c r="BG17"/>
      <c r="BH17"/>
      <c r="BI17"/>
      <c r="BJ17"/>
      <c r="BK17"/>
      <c r="BL17"/>
    </row>
    <row r="18" spans="1:64">
      <c r="A18" s="56" t="s">
        <v>1</v>
      </c>
      <c r="B18" s="76"/>
      <c r="C18" s="128">
        <f>MAX(C5:C16)</f>
        <v>98.38</v>
      </c>
      <c r="D18" s="80">
        <f>MAX(D5:D16)</f>
        <v>1.234</v>
      </c>
      <c r="E18" s="81">
        <f>MAX(E5:E16)</f>
        <v>633</v>
      </c>
      <c r="F18" s="82">
        <f>MAX(F5:F16)</f>
        <v>4361</v>
      </c>
      <c r="G18" s="81">
        <f>MAX(G5:G16)</f>
        <v>1463</v>
      </c>
      <c r="H18" s="82">
        <f>MAX(H5:H16)</f>
        <v>4166</v>
      </c>
      <c r="I18" s="80">
        <f>MAX(I5:I16)</f>
        <v>14.01</v>
      </c>
      <c r="J18" s="88">
        <f>MAX(J5:J16)</f>
        <v>28.9</v>
      </c>
      <c r="K18" s="76">
        <f>MAX(K5:K16)</f>
        <v>191800</v>
      </c>
      <c r="L18" s="82">
        <f>MAX(L5:L16)</f>
        <v>28460</v>
      </c>
      <c r="M18" s="77"/>
      <c r="N18" s="77"/>
      <c r="O18" s="77"/>
      <c r="P18" s="77"/>
      <c r="Q18" s="80">
        <f>MAX(Q5:Q16)</f>
        <v>1.123</v>
      </c>
      <c r="R18" s="77"/>
      <c r="S18" s="77"/>
      <c r="T18" s="77"/>
      <c r="U18" s="77"/>
      <c r="V18" s="77"/>
      <c r="W18" s="77"/>
      <c r="X18" s="77"/>
      <c r="Y18" s="77"/>
      <c r="Z18" s="77"/>
      <c r="AA18" s="77"/>
      <c r="AB18" s="77"/>
      <c r="AC18" s="77"/>
      <c r="AD18" s="77"/>
      <c r="AE18" s="77"/>
      <c r="AF18" s="77"/>
      <c r="AG18"/>
      <c r="AH18"/>
      <c r="AI18"/>
      <c r="AJ18"/>
      <c r="AK18"/>
      <c r="AL18"/>
      <c r="AM18"/>
      <c r="AN18"/>
      <c r="AO18"/>
      <c r="AP18"/>
      <c r="AQ18"/>
      <c r="AR18"/>
      <c r="AS18"/>
      <c r="AT18"/>
      <c r="AU18"/>
      <c r="AV18"/>
      <c r="AW18"/>
      <c r="AX18"/>
      <c r="AY18"/>
      <c r="AZ18"/>
      <c r="BA18"/>
      <c r="BB18"/>
      <c r="BC18"/>
      <c r="BD18"/>
      <c r="BE18"/>
      <c r="BF18"/>
      <c r="BG18"/>
      <c r="BH18"/>
      <c r="BI18"/>
      <c r="BJ18"/>
      <c r="BK18"/>
      <c r="BL18"/>
    </row>
    <row r="19" spans="1:64" ht="15.75" thickBot="1">
      <c r="A19" s="58" t="s">
        <v>2</v>
      </c>
      <c r="B19" s="67"/>
      <c r="C19" s="129">
        <f>MEDIAN(C5:C16)</f>
        <v>88.580000000000013</v>
      </c>
      <c r="D19" s="84">
        <f>MEDIAN(D5:D16)</f>
        <v>0.86509999999999998</v>
      </c>
      <c r="E19" s="85">
        <f>MEDIAN(E5:E16)</f>
        <v>24.68</v>
      </c>
      <c r="F19" s="130">
        <f>MEDIAN(F5:F16)</f>
        <v>136.9</v>
      </c>
      <c r="G19" s="85">
        <f>MEDIAN(G5:G16)</f>
        <v>81.3</v>
      </c>
      <c r="H19" s="130">
        <f>MEDIAN(H5:H16)</f>
        <v>263.89999999999998</v>
      </c>
      <c r="I19" s="84">
        <f>MEDIAN(I5:I16)</f>
        <v>0.3674</v>
      </c>
      <c r="J19" s="89">
        <f>MEDIAN(J5:J16)</f>
        <v>1.07</v>
      </c>
      <c r="K19" s="196">
        <f>MEDIAN(K5:K16)</f>
        <v>8122</v>
      </c>
      <c r="L19" s="130">
        <f>MEDIAN(L5:L16)</f>
        <v>1123</v>
      </c>
      <c r="M19" s="68"/>
      <c r="N19" s="68"/>
      <c r="O19" s="68"/>
      <c r="P19" s="68"/>
      <c r="Q19" s="84">
        <f>MEDIAN(Q5:Q16)</f>
        <v>0.74120000000000008</v>
      </c>
      <c r="R19" s="68"/>
      <c r="S19" s="68"/>
      <c r="T19" s="68"/>
      <c r="U19" s="68"/>
      <c r="V19" s="68"/>
      <c r="W19" s="68"/>
      <c r="X19" s="68"/>
      <c r="Y19" s="68"/>
      <c r="Z19" s="68"/>
      <c r="AA19" s="68"/>
      <c r="AB19" s="68"/>
      <c r="AC19" s="68"/>
      <c r="AD19" s="68"/>
      <c r="AE19" s="68"/>
      <c r="AF19" s="68"/>
      <c r="AG19"/>
      <c r="AH19"/>
      <c r="AI19"/>
      <c r="AJ19"/>
      <c r="AK19"/>
      <c r="AL19"/>
      <c r="AM19"/>
      <c r="AN19"/>
      <c r="AO19"/>
      <c r="AP19"/>
      <c r="AQ19"/>
      <c r="AR19"/>
      <c r="AS19"/>
      <c r="AT19"/>
      <c r="AU19"/>
      <c r="AV19"/>
      <c r="AW19"/>
      <c r="AX19"/>
      <c r="AY19"/>
      <c r="AZ19"/>
      <c r="BA19"/>
      <c r="BB19"/>
      <c r="BC19"/>
      <c r="BD19"/>
      <c r="BE19"/>
      <c r="BF19"/>
      <c r="BG19"/>
      <c r="BH19"/>
      <c r="BI19"/>
      <c r="BJ19"/>
      <c r="BK19"/>
      <c r="BL19"/>
    </row>
    <row r="20" spans="1:64">
      <c r="U20" s="127"/>
      <c r="BC20"/>
      <c r="BD20"/>
      <c r="BE20"/>
      <c r="BF20"/>
      <c r="BG20"/>
      <c r="BH20"/>
      <c r="BI20"/>
      <c r="BJ20"/>
      <c r="BK20"/>
      <c r="BL20"/>
    </row>
    <row r="21" spans="1:64" ht="15.75" thickBot="1">
      <c r="AV21"/>
      <c r="AW21"/>
      <c r="AX21"/>
      <c r="AY21"/>
      <c r="AZ21"/>
      <c r="BA21"/>
      <c r="BB21"/>
      <c r="BC21"/>
      <c r="BD21"/>
      <c r="BE21"/>
      <c r="BF21"/>
      <c r="BG21"/>
      <c r="BH21"/>
      <c r="BI21"/>
      <c r="BJ21"/>
      <c r="BK21"/>
      <c r="BL21"/>
    </row>
    <row r="22" spans="1:64" ht="60" customHeight="1">
      <c r="A22" s="40" t="s">
        <v>5</v>
      </c>
      <c r="B22" s="41" t="s">
        <v>3</v>
      </c>
      <c r="C22" s="42" t="s">
        <v>39</v>
      </c>
      <c r="D22" s="42" t="s">
        <v>37</v>
      </c>
      <c r="E22" s="42" t="s">
        <v>38</v>
      </c>
      <c r="F22" s="42" t="s">
        <v>40</v>
      </c>
      <c r="G22" s="42" t="s">
        <v>115</v>
      </c>
      <c r="H22" s="42" t="s">
        <v>41</v>
      </c>
      <c r="I22" s="42" t="s">
        <v>152</v>
      </c>
      <c r="J22" s="42" t="s">
        <v>50</v>
      </c>
      <c r="K22" s="42" t="s">
        <v>116</v>
      </c>
      <c r="L22" s="42" t="s">
        <v>117</v>
      </c>
      <c r="M22" s="42" t="s">
        <v>118</v>
      </c>
      <c r="N22" s="42" t="s">
        <v>42</v>
      </c>
      <c r="O22" s="42" t="s">
        <v>43</v>
      </c>
      <c r="P22" s="42" t="s">
        <v>44</v>
      </c>
      <c r="Q22" s="42" t="s">
        <v>45</v>
      </c>
      <c r="R22" s="42" t="s">
        <v>46</v>
      </c>
      <c r="S22" s="42" t="s">
        <v>47</v>
      </c>
      <c r="T22" s="42" t="s">
        <v>48</v>
      </c>
      <c r="U22" s="42" t="s">
        <v>49</v>
      </c>
      <c r="V22" s="42" t="s">
        <v>350</v>
      </c>
      <c r="W22" s="42" t="s">
        <v>121</v>
      </c>
      <c r="X22" s="42" t="s">
        <v>122</v>
      </c>
      <c r="Y22" s="42" t="s">
        <v>123</v>
      </c>
      <c r="Z22" s="42" t="s">
        <v>128</v>
      </c>
      <c r="AA22" s="42" t="s">
        <v>124</v>
      </c>
      <c r="AB22" s="42" t="s">
        <v>125</v>
      </c>
      <c r="AC22" s="42" t="s">
        <v>126</v>
      </c>
      <c r="AD22" s="42" t="s">
        <v>127</v>
      </c>
      <c r="AE22"/>
      <c r="AF22"/>
      <c r="AG22"/>
      <c r="AH22"/>
      <c r="AI22"/>
      <c r="AJ22"/>
      <c r="AK22"/>
      <c r="AL22"/>
      <c r="AM22"/>
      <c r="AN22"/>
      <c r="AO22"/>
      <c r="AP22"/>
      <c r="AQ22"/>
      <c r="AR22"/>
      <c r="AS22"/>
      <c r="AT22"/>
      <c r="AU22"/>
      <c r="AV22"/>
      <c r="AW22"/>
      <c r="AX22"/>
      <c r="AY22"/>
      <c r="AZ22"/>
      <c r="BA22"/>
      <c r="BB22"/>
      <c r="BC22"/>
      <c r="BD22"/>
      <c r="BE22"/>
      <c r="BF22"/>
      <c r="BG22"/>
      <c r="BH22"/>
      <c r="BI22"/>
      <c r="BJ22"/>
      <c r="BK22"/>
      <c r="BL22"/>
    </row>
    <row r="23" spans="1:64">
      <c r="A23" s="27" t="s">
        <v>384</v>
      </c>
      <c r="B23" s="30">
        <v>23001174</v>
      </c>
      <c r="C23" s="35">
        <v>87.58</v>
      </c>
      <c r="D23" s="29"/>
      <c r="E23" s="29"/>
      <c r="F23" s="29"/>
      <c r="G23" s="29"/>
      <c r="H23" s="53"/>
      <c r="I23" s="29"/>
      <c r="J23" s="29"/>
      <c r="K23" s="29"/>
      <c r="L23" s="29" t="s">
        <v>378</v>
      </c>
      <c r="M23" s="29" t="s">
        <v>379</v>
      </c>
      <c r="N23" s="29" t="s">
        <v>374</v>
      </c>
      <c r="O23" s="29" t="s">
        <v>380</v>
      </c>
      <c r="P23" s="29">
        <v>0.91949999999999998</v>
      </c>
      <c r="Q23" s="29" t="s">
        <v>381</v>
      </c>
      <c r="R23" s="29" t="s">
        <v>374</v>
      </c>
      <c r="S23" s="29" t="s">
        <v>374</v>
      </c>
      <c r="T23" s="29" t="s">
        <v>381</v>
      </c>
      <c r="U23" s="29" t="s">
        <v>380</v>
      </c>
      <c r="V23" s="29"/>
      <c r="W23" s="29"/>
      <c r="X23" s="29"/>
      <c r="Y23" s="29"/>
      <c r="Z23" s="29"/>
      <c r="AA23" s="29"/>
      <c r="AB23" s="29"/>
      <c r="AC23" s="29"/>
      <c r="AD23" s="29"/>
      <c r="AE23"/>
      <c r="AF23"/>
      <c r="AG23"/>
      <c r="AH23"/>
      <c r="AI23"/>
      <c r="AJ23"/>
      <c r="AK23"/>
      <c r="AL23"/>
      <c r="AM23"/>
      <c r="AN23"/>
      <c r="AO23"/>
      <c r="AP23"/>
      <c r="AQ23"/>
      <c r="AR23"/>
      <c r="AS23"/>
      <c r="AT23"/>
      <c r="AU23"/>
      <c r="AV23"/>
      <c r="AW23"/>
      <c r="AX23"/>
      <c r="AY23"/>
      <c r="AZ23"/>
      <c r="BA23"/>
      <c r="BB23"/>
      <c r="BC23"/>
      <c r="BD23"/>
      <c r="BE23"/>
      <c r="BF23"/>
      <c r="BG23"/>
      <c r="BH23"/>
      <c r="BI23"/>
      <c r="BJ23"/>
      <c r="BK23"/>
      <c r="BL23"/>
    </row>
    <row r="24" spans="1:64">
      <c r="A24" s="27" t="s">
        <v>387</v>
      </c>
      <c r="B24" s="30">
        <v>23001044</v>
      </c>
      <c r="C24" s="35">
        <v>88.95</v>
      </c>
      <c r="D24" s="29"/>
      <c r="E24" s="29"/>
      <c r="F24" s="29"/>
      <c r="G24" s="29"/>
      <c r="H24" s="53"/>
      <c r="I24" s="29"/>
      <c r="J24" s="29"/>
      <c r="K24" s="29"/>
      <c r="L24" s="29"/>
      <c r="M24" s="29"/>
      <c r="N24" s="29"/>
      <c r="O24" s="29"/>
      <c r="P24" s="29" t="s">
        <v>374</v>
      </c>
      <c r="Q24" s="29"/>
      <c r="R24" s="29"/>
      <c r="S24" s="29"/>
      <c r="T24" s="29"/>
      <c r="U24" s="29"/>
      <c r="V24" s="29"/>
      <c r="W24" s="29" t="s">
        <v>375</v>
      </c>
      <c r="X24" s="29" t="s">
        <v>375</v>
      </c>
      <c r="Y24" s="29" t="s">
        <v>375</v>
      </c>
      <c r="Z24" s="29" t="s">
        <v>376</v>
      </c>
      <c r="AA24" s="29" t="s">
        <v>375</v>
      </c>
      <c r="AB24" s="29" t="s">
        <v>375</v>
      </c>
      <c r="AC24" s="29" t="s">
        <v>375</v>
      </c>
      <c r="AD24" s="29" t="s">
        <v>375</v>
      </c>
      <c r="AE24"/>
      <c r="AF24"/>
      <c r="AG24"/>
      <c r="AH24"/>
      <c r="AI24"/>
      <c r="AJ24"/>
      <c r="AK24"/>
      <c r="AL24"/>
      <c r="AM24"/>
      <c r="AN24"/>
      <c r="AO24"/>
      <c r="AP24"/>
      <c r="AQ24"/>
      <c r="AR24"/>
      <c r="AS24"/>
      <c r="AT24"/>
      <c r="AU24"/>
      <c r="AV24"/>
      <c r="AW24"/>
      <c r="AX24"/>
      <c r="AY24"/>
      <c r="AZ24"/>
      <c r="BA24"/>
      <c r="BB24"/>
      <c r="BC24"/>
      <c r="BD24"/>
      <c r="BE24"/>
      <c r="BF24"/>
      <c r="BG24"/>
      <c r="BH24"/>
      <c r="BI24"/>
      <c r="BJ24"/>
      <c r="BK24"/>
      <c r="BL24"/>
    </row>
    <row r="25" spans="1:64">
      <c r="A25" s="200" t="s">
        <v>388</v>
      </c>
      <c r="B25" s="30">
        <v>23000883</v>
      </c>
      <c r="C25" s="35">
        <v>88.97</v>
      </c>
      <c r="D25" s="35">
        <v>12.43</v>
      </c>
      <c r="E25" s="35">
        <v>76.180000000000007</v>
      </c>
      <c r="F25" s="34">
        <v>100.9</v>
      </c>
      <c r="G25" s="34">
        <v>165.7</v>
      </c>
      <c r="H25" s="53">
        <v>0.1827</v>
      </c>
      <c r="I25" s="201">
        <v>0.37590000000000001</v>
      </c>
      <c r="J25" s="38">
        <v>9650</v>
      </c>
      <c r="K25" s="38">
        <v>2837</v>
      </c>
      <c r="L25" s="38"/>
      <c r="M25" s="38"/>
      <c r="N25" s="38"/>
      <c r="O25" s="38"/>
      <c r="P25" s="38"/>
      <c r="Q25" s="38"/>
      <c r="R25" s="38"/>
      <c r="S25" s="38"/>
      <c r="T25" s="38"/>
      <c r="U25" s="38"/>
      <c r="V25" s="38"/>
      <c r="W25" s="38"/>
      <c r="X25" s="38"/>
      <c r="Y25" s="38"/>
      <c r="Z25" s="38"/>
      <c r="AA25" s="38"/>
      <c r="AB25" s="38"/>
      <c r="AC25" s="38"/>
      <c r="AD25" s="38"/>
      <c r="AE25"/>
      <c r="AF25"/>
      <c r="AG25"/>
      <c r="AH25"/>
      <c r="AI25"/>
      <c r="AJ25"/>
      <c r="AK25"/>
      <c r="AL25"/>
      <c r="AM25"/>
      <c r="AN25"/>
      <c r="AO25"/>
      <c r="AP25"/>
      <c r="AQ25"/>
      <c r="AR25"/>
      <c r="AS25"/>
      <c r="AT25"/>
      <c r="AU25"/>
      <c r="AV25"/>
      <c r="AW25"/>
      <c r="AX25"/>
      <c r="AY25"/>
      <c r="AZ25"/>
      <c r="BA25"/>
      <c r="BB25"/>
      <c r="BC25"/>
      <c r="BD25"/>
      <c r="BE25"/>
      <c r="BF25"/>
      <c r="BG25"/>
      <c r="BH25"/>
      <c r="BI25"/>
      <c r="BJ25"/>
      <c r="BK25"/>
      <c r="BL25"/>
    </row>
    <row r="26" spans="1:64">
      <c r="A26" s="27" t="s">
        <v>386</v>
      </c>
      <c r="B26" s="30">
        <v>23001803</v>
      </c>
      <c r="C26" s="35">
        <v>90.44</v>
      </c>
      <c r="D26" s="29"/>
      <c r="E26" s="29"/>
      <c r="F26" s="29"/>
      <c r="G26" s="29"/>
      <c r="H26" s="53"/>
      <c r="I26" s="29"/>
      <c r="J26" s="29"/>
      <c r="K26" s="29"/>
      <c r="L26" s="29"/>
      <c r="M26" s="29"/>
      <c r="N26" s="29"/>
      <c r="O26" s="29"/>
      <c r="P26" s="29" t="s">
        <v>374</v>
      </c>
      <c r="Q26" s="29"/>
      <c r="R26" s="29"/>
      <c r="S26" s="29"/>
      <c r="T26" s="29"/>
      <c r="U26" s="29"/>
      <c r="V26" s="29"/>
      <c r="W26" s="29" t="s">
        <v>375</v>
      </c>
      <c r="X26" s="29" t="s">
        <v>375</v>
      </c>
      <c r="Y26" s="29" t="s">
        <v>375</v>
      </c>
      <c r="Z26" s="29" t="s">
        <v>376</v>
      </c>
      <c r="AA26" s="29" t="s">
        <v>375</v>
      </c>
      <c r="AB26" s="29" t="s">
        <v>375</v>
      </c>
      <c r="AC26" s="29" t="s">
        <v>375</v>
      </c>
      <c r="AD26" s="29" t="s">
        <v>375</v>
      </c>
      <c r="AE26"/>
      <c r="AF26"/>
      <c r="AG26"/>
      <c r="AH26"/>
      <c r="AI26"/>
      <c r="AJ26"/>
      <c r="AK26"/>
      <c r="AL26"/>
      <c r="AM26"/>
      <c r="AN26"/>
      <c r="AO26"/>
      <c r="AP26"/>
      <c r="AQ26"/>
      <c r="AR26"/>
      <c r="AS26"/>
      <c r="AT26"/>
      <c r="AU26"/>
      <c r="AV26"/>
      <c r="AW26"/>
      <c r="AX26"/>
      <c r="AY26"/>
      <c r="AZ26"/>
      <c r="BA26"/>
      <c r="BB26"/>
      <c r="BC26"/>
      <c r="BD26"/>
      <c r="BE26"/>
      <c r="BF26"/>
      <c r="BG26"/>
      <c r="BH26"/>
      <c r="BI26"/>
      <c r="BJ26"/>
      <c r="BK26"/>
      <c r="BL26"/>
    </row>
    <row r="27" spans="1:64">
      <c r="A27" s="27" t="s">
        <v>386</v>
      </c>
      <c r="B27" s="30">
        <v>23000711</v>
      </c>
      <c r="C27" s="35">
        <v>88.82</v>
      </c>
      <c r="D27" s="35">
        <v>13.23</v>
      </c>
      <c r="E27" s="35">
        <v>82.6</v>
      </c>
      <c r="F27" s="34">
        <v>138.6</v>
      </c>
      <c r="G27" s="34">
        <v>306.3</v>
      </c>
      <c r="H27" s="53">
        <v>0.30840000000000001</v>
      </c>
      <c r="I27" s="53">
        <v>0.6714</v>
      </c>
      <c r="J27" s="38">
        <v>6118</v>
      </c>
      <c r="K27" s="38">
        <v>2524</v>
      </c>
      <c r="L27" s="38"/>
      <c r="M27" s="38"/>
      <c r="N27" s="38"/>
      <c r="O27" s="38"/>
      <c r="P27" s="38"/>
      <c r="Q27" s="38"/>
      <c r="R27" s="38"/>
      <c r="S27" s="38"/>
      <c r="T27" s="38"/>
      <c r="U27" s="38"/>
      <c r="V27" s="38"/>
      <c r="W27" s="38"/>
      <c r="X27" s="38"/>
      <c r="Y27" s="38"/>
      <c r="Z27" s="38"/>
      <c r="AA27" s="38"/>
      <c r="AB27" s="38"/>
      <c r="AC27" s="38"/>
      <c r="AD27" s="38"/>
      <c r="AE27"/>
      <c r="AF27"/>
      <c r="AG27"/>
      <c r="AH27"/>
      <c r="AI27"/>
      <c r="AJ27"/>
      <c r="AK27"/>
      <c r="AL27"/>
      <c r="AM27"/>
      <c r="AN27"/>
      <c r="AO27"/>
      <c r="AP27"/>
      <c r="AQ27"/>
      <c r="AR27"/>
      <c r="AS27"/>
      <c r="AT27"/>
      <c r="AU27"/>
      <c r="AV27"/>
      <c r="AW27"/>
      <c r="AX27"/>
      <c r="AY27"/>
      <c r="AZ27"/>
      <c r="BA27"/>
      <c r="BB27"/>
      <c r="BC27"/>
      <c r="BD27"/>
      <c r="BE27"/>
      <c r="BF27"/>
      <c r="BG27"/>
      <c r="BH27"/>
      <c r="BI27"/>
      <c r="BJ27"/>
      <c r="BK27"/>
      <c r="BL27"/>
    </row>
    <row r="28" spans="1:64">
      <c r="A28" s="27" t="s">
        <v>386</v>
      </c>
      <c r="B28" s="30">
        <v>23000717</v>
      </c>
      <c r="C28" s="35">
        <v>88.89</v>
      </c>
      <c r="D28" s="29"/>
      <c r="E28" s="29"/>
      <c r="F28" s="29"/>
      <c r="G28" s="29"/>
      <c r="H28" s="53"/>
      <c r="I28" s="53"/>
      <c r="J28" s="29"/>
      <c r="K28" s="29"/>
      <c r="L28" s="29"/>
      <c r="M28" s="29"/>
      <c r="N28" s="29"/>
      <c r="O28" s="29"/>
      <c r="P28" s="29"/>
      <c r="Q28" s="29"/>
      <c r="R28" s="29"/>
      <c r="S28" s="29"/>
      <c r="T28" s="29"/>
      <c r="U28" s="29"/>
      <c r="V28" s="29" t="s">
        <v>382</v>
      </c>
      <c r="W28" s="29"/>
      <c r="X28" s="29"/>
      <c r="Y28" s="29"/>
      <c r="Z28" s="29"/>
      <c r="AA28" s="29"/>
      <c r="AB28" s="29"/>
      <c r="AC28" s="29"/>
      <c r="AD28" s="29"/>
      <c r="AE28"/>
      <c r="AF28"/>
      <c r="AG28"/>
      <c r="AH28"/>
      <c r="AI28"/>
      <c r="AJ28"/>
      <c r="AK28"/>
      <c r="AL28"/>
      <c r="AM28"/>
      <c r="AN28"/>
      <c r="AO28"/>
      <c r="AP28"/>
      <c r="AQ28"/>
      <c r="AR28"/>
      <c r="AS28"/>
      <c r="AT28"/>
      <c r="AU28"/>
      <c r="AV28"/>
      <c r="AW28"/>
      <c r="AX28"/>
      <c r="AY28"/>
      <c r="AZ28"/>
      <c r="BA28"/>
      <c r="BB28"/>
      <c r="BC28"/>
      <c r="BD28"/>
      <c r="BE28"/>
      <c r="BF28"/>
      <c r="BG28"/>
      <c r="BH28"/>
      <c r="BI28"/>
      <c r="BJ28"/>
      <c r="BK28"/>
      <c r="BL28"/>
    </row>
    <row r="29" spans="1:64">
      <c r="A29" s="27" t="s">
        <v>386</v>
      </c>
      <c r="B29" s="30">
        <v>23000438</v>
      </c>
      <c r="C29" s="35">
        <v>89.36</v>
      </c>
      <c r="D29" s="29"/>
      <c r="E29" s="29"/>
      <c r="F29" s="29"/>
      <c r="G29" s="29"/>
      <c r="H29" s="53"/>
      <c r="I29" s="53"/>
      <c r="J29" s="29"/>
      <c r="K29" s="29"/>
      <c r="L29" s="29"/>
      <c r="M29" s="29"/>
      <c r="N29" s="29"/>
      <c r="O29" s="29"/>
      <c r="P29" s="29"/>
      <c r="Q29" s="29"/>
      <c r="R29" s="29"/>
      <c r="S29" s="29"/>
      <c r="T29" s="29"/>
      <c r="U29" s="29"/>
      <c r="V29" s="29" t="s">
        <v>382</v>
      </c>
      <c r="W29" s="29"/>
      <c r="X29" s="29"/>
      <c r="Y29" s="29"/>
      <c r="Z29" s="29"/>
      <c r="AA29" s="29"/>
      <c r="AB29" s="29"/>
      <c r="AC29" s="29"/>
      <c r="AD29" s="29"/>
      <c r="AE29"/>
      <c r="AF29"/>
      <c r="AG29"/>
      <c r="AH29"/>
      <c r="AI29"/>
      <c r="AJ29"/>
      <c r="AK29"/>
      <c r="AL29"/>
      <c r="AM29"/>
      <c r="AN29"/>
      <c r="AO29"/>
      <c r="AP29"/>
      <c r="AQ29"/>
      <c r="AR29"/>
      <c r="AS29"/>
      <c r="AT29"/>
      <c r="AU29"/>
      <c r="AV29"/>
      <c r="AW29"/>
      <c r="AX29"/>
      <c r="AY29"/>
      <c r="AZ29"/>
      <c r="BA29"/>
      <c r="BB29"/>
      <c r="BC29"/>
      <c r="BD29"/>
      <c r="BE29"/>
      <c r="BF29"/>
      <c r="BG29"/>
      <c r="BH29"/>
      <c r="BI29"/>
      <c r="BJ29"/>
      <c r="BK29"/>
      <c r="BL29"/>
    </row>
    <row r="30" spans="1:64">
      <c r="A30" s="27" t="s">
        <v>385</v>
      </c>
      <c r="B30" s="30">
        <v>23001174</v>
      </c>
      <c r="C30" s="35">
        <v>87.33</v>
      </c>
      <c r="D30" s="29"/>
      <c r="E30" s="29"/>
      <c r="F30" s="29"/>
      <c r="G30" s="29"/>
      <c r="H30" s="53"/>
      <c r="I30" s="29"/>
      <c r="J30" s="29"/>
      <c r="K30" s="29"/>
      <c r="L30" s="29"/>
      <c r="M30" s="29"/>
      <c r="N30" s="29"/>
      <c r="O30" s="29"/>
      <c r="P30" s="29"/>
      <c r="Q30" s="29"/>
      <c r="R30" s="29"/>
      <c r="S30" s="29"/>
      <c r="T30" s="29"/>
      <c r="U30" s="29"/>
      <c r="V30" s="29"/>
      <c r="W30" s="29" t="s">
        <v>375</v>
      </c>
      <c r="X30" s="29" t="s">
        <v>375</v>
      </c>
      <c r="Y30" s="29" t="s">
        <v>375</v>
      </c>
      <c r="Z30" s="29" t="s">
        <v>376</v>
      </c>
      <c r="AA30" s="29" t="s">
        <v>375</v>
      </c>
      <c r="AB30" s="29" t="s">
        <v>375</v>
      </c>
      <c r="AC30" s="29" t="s">
        <v>375</v>
      </c>
      <c r="AD30" s="29" t="s">
        <v>375</v>
      </c>
      <c r="AE30"/>
      <c r="AF30"/>
      <c r="AG30"/>
      <c r="AH30"/>
      <c r="AI30"/>
      <c r="AJ30"/>
      <c r="AK30"/>
      <c r="AL30"/>
      <c r="AM30"/>
      <c r="AN30"/>
      <c r="AO30"/>
      <c r="AP30"/>
      <c r="AQ30"/>
      <c r="AR30"/>
      <c r="AS30"/>
      <c r="AT30"/>
      <c r="AU30"/>
      <c r="AV30"/>
      <c r="AW30"/>
      <c r="AX30"/>
      <c r="AY30"/>
      <c r="AZ30"/>
      <c r="BA30"/>
      <c r="BB30"/>
      <c r="BC30"/>
      <c r="BD30"/>
      <c r="BE30"/>
      <c r="BF30"/>
      <c r="BG30"/>
      <c r="BH30"/>
      <c r="BI30"/>
      <c r="BJ30"/>
      <c r="BK30"/>
      <c r="BL30"/>
    </row>
    <row r="31" spans="1:64">
      <c r="A31" s="27" t="s">
        <v>383</v>
      </c>
      <c r="B31" s="30">
        <v>23001140</v>
      </c>
      <c r="C31" s="35">
        <v>88.79</v>
      </c>
      <c r="D31" s="29"/>
      <c r="E31" s="29"/>
      <c r="F31" s="29"/>
      <c r="G31" s="29"/>
      <c r="H31" s="53"/>
      <c r="I31" s="29"/>
      <c r="J31" s="29"/>
      <c r="K31" s="29"/>
      <c r="L31" s="29"/>
      <c r="M31" s="29"/>
      <c r="N31" s="29"/>
      <c r="O31" s="29"/>
      <c r="P31" s="29" t="s">
        <v>374</v>
      </c>
      <c r="Q31" s="29"/>
      <c r="R31" s="29"/>
      <c r="S31" s="29"/>
      <c r="T31" s="29"/>
      <c r="U31" s="29"/>
      <c r="V31" s="29"/>
      <c r="W31" s="29" t="s">
        <v>375</v>
      </c>
      <c r="X31" s="29" t="s">
        <v>375</v>
      </c>
      <c r="Y31" s="29" t="s">
        <v>375</v>
      </c>
      <c r="Z31" s="29" t="s">
        <v>376</v>
      </c>
      <c r="AA31" s="29" t="s">
        <v>375</v>
      </c>
      <c r="AB31" s="29" t="s">
        <v>375</v>
      </c>
      <c r="AC31" s="29" t="s">
        <v>375</v>
      </c>
      <c r="AD31" s="29" t="s">
        <v>375</v>
      </c>
      <c r="AE31"/>
      <c r="AF31"/>
      <c r="AG31"/>
      <c r="AH31"/>
      <c r="AI31"/>
      <c r="AJ31"/>
      <c r="AK31"/>
      <c r="AL31"/>
      <c r="AM31"/>
      <c r="AN31"/>
      <c r="AO31"/>
      <c r="AP31"/>
      <c r="AQ31"/>
      <c r="AR31"/>
      <c r="AS31"/>
      <c r="AT31"/>
      <c r="AU31"/>
      <c r="AV31"/>
      <c r="AW31"/>
      <c r="AX31"/>
      <c r="AY31"/>
      <c r="AZ31"/>
      <c r="BA31"/>
      <c r="BB31"/>
      <c r="BC31"/>
      <c r="BD31"/>
      <c r="BE31"/>
      <c r="BF31"/>
      <c r="BG31"/>
      <c r="BH31"/>
      <c r="BI31"/>
      <c r="BJ31"/>
      <c r="BK31"/>
      <c r="BL31"/>
    </row>
    <row r="32" spans="1:64">
      <c r="A32" s="54" t="s">
        <v>0</v>
      </c>
      <c r="B32" s="72"/>
      <c r="C32" s="73">
        <f>MIN(C23:C31)</f>
        <v>87.33</v>
      </c>
      <c r="D32" s="73">
        <f>MIN(D23:D31)</f>
        <v>12.43</v>
      </c>
      <c r="E32" s="73">
        <f>MIN(E23:E31)</f>
        <v>76.180000000000007</v>
      </c>
      <c r="F32" s="198">
        <f>MIN(F23:F31)</f>
        <v>100.9</v>
      </c>
      <c r="G32" s="198">
        <f>MIN(G23:G31)</f>
        <v>165.7</v>
      </c>
      <c r="H32" s="74">
        <f>MIN(H23:H31)</f>
        <v>0.1827</v>
      </c>
      <c r="I32" s="145">
        <f>MIN(I23:I31)</f>
        <v>0.37590000000000001</v>
      </c>
      <c r="J32" s="94">
        <f>MIN(J23:J31)</f>
        <v>6118</v>
      </c>
      <c r="K32" s="94">
        <f>MIN(K23:K31)</f>
        <v>2524</v>
      </c>
      <c r="L32" s="126"/>
      <c r="M32" s="126"/>
      <c r="N32" s="126"/>
      <c r="O32" s="126"/>
      <c r="P32" s="126"/>
      <c r="Q32" s="126"/>
      <c r="R32" s="126"/>
      <c r="S32" s="126"/>
      <c r="T32" s="126"/>
      <c r="U32" s="126"/>
      <c r="V32" s="126"/>
      <c r="W32" s="126"/>
      <c r="X32" s="126"/>
      <c r="Y32" s="126"/>
      <c r="Z32" s="126"/>
      <c r="AA32" s="126"/>
      <c r="AB32" s="126"/>
      <c r="AC32" s="126"/>
      <c r="AD32" s="126"/>
      <c r="AE32"/>
      <c r="AF32"/>
      <c r="AG32"/>
      <c r="AH32"/>
      <c r="AI32"/>
      <c r="AJ32"/>
      <c r="AK32"/>
      <c r="AL32"/>
      <c r="AM32"/>
      <c r="AN32"/>
      <c r="AO32"/>
      <c r="AP32"/>
      <c r="AQ32"/>
      <c r="AR32"/>
      <c r="AS32"/>
      <c r="AT32"/>
      <c r="AU32"/>
      <c r="AV32"/>
      <c r="AW32"/>
      <c r="AX32"/>
      <c r="AY32"/>
      <c r="AZ32"/>
      <c r="BA32"/>
      <c r="BB32"/>
      <c r="BC32"/>
      <c r="BD32"/>
      <c r="BE32"/>
      <c r="BF32"/>
      <c r="BG32"/>
      <c r="BH32"/>
      <c r="BI32"/>
      <c r="BJ32"/>
      <c r="BK32"/>
      <c r="BL32"/>
    </row>
    <row r="33" spans="1:64">
      <c r="A33" s="56" t="s">
        <v>1</v>
      </c>
      <c r="B33" s="76"/>
      <c r="C33" s="81">
        <f>MAX(C23:C31)</f>
        <v>90.44</v>
      </c>
      <c r="D33" s="81">
        <f>MAX(D23:D31)</f>
        <v>13.23</v>
      </c>
      <c r="E33" s="81">
        <f>MAX(E23:E31)</f>
        <v>82.6</v>
      </c>
      <c r="F33" s="79">
        <f>MAX(F23:F31)</f>
        <v>138.6</v>
      </c>
      <c r="G33" s="79">
        <f>MAX(G23:G31)</f>
        <v>306.3</v>
      </c>
      <c r="H33" s="78">
        <f>MAX(H23:H31)</f>
        <v>0.30840000000000001</v>
      </c>
      <c r="I33" s="80">
        <f>MAX(I23:I31)</f>
        <v>0.6714</v>
      </c>
      <c r="J33" s="95">
        <f>MAX(J23:J31)</f>
        <v>9650</v>
      </c>
      <c r="K33" s="95">
        <f>MAX(K23:K31)</f>
        <v>2837</v>
      </c>
      <c r="L33" s="128"/>
      <c r="M33" s="128"/>
      <c r="N33" s="128"/>
      <c r="O33" s="128"/>
      <c r="P33" s="128"/>
      <c r="Q33" s="128"/>
      <c r="R33" s="128"/>
      <c r="S33" s="128"/>
      <c r="T33" s="128"/>
      <c r="U33" s="128"/>
      <c r="V33" s="128"/>
      <c r="W33" s="128"/>
      <c r="X33" s="128"/>
      <c r="Y33" s="128"/>
      <c r="Z33" s="128"/>
      <c r="AA33" s="128"/>
      <c r="AB33" s="128"/>
      <c r="AC33" s="128"/>
      <c r="AD33" s="128"/>
      <c r="AE33"/>
      <c r="AF33"/>
      <c r="AG33"/>
      <c r="AH33"/>
      <c r="AI33"/>
      <c r="AJ33"/>
      <c r="AK33"/>
      <c r="AL33"/>
      <c r="AM33"/>
      <c r="AN33"/>
      <c r="AO33"/>
      <c r="AP33"/>
      <c r="AQ33"/>
      <c r="AR33"/>
      <c r="AS33"/>
      <c r="AT33"/>
      <c r="AU33"/>
      <c r="AV33"/>
      <c r="AW33"/>
      <c r="AX33"/>
      <c r="AY33"/>
      <c r="AZ33"/>
      <c r="BA33"/>
      <c r="BB33"/>
      <c r="BC33"/>
      <c r="BD33"/>
      <c r="BE33"/>
      <c r="BF33"/>
      <c r="BG33"/>
      <c r="BH33"/>
      <c r="BI33"/>
      <c r="BJ33"/>
      <c r="BK33"/>
      <c r="BL33"/>
    </row>
    <row r="34" spans="1:64" ht="15.75" thickBot="1">
      <c r="A34" s="58" t="s">
        <v>2</v>
      </c>
      <c r="B34" s="67"/>
      <c r="C34" s="85">
        <f>MEDIAN(C23:C31)</f>
        <v>88.89</v>
      </c>
      <c r="D34" s="85">
        <f>MEDIAN(D23:D31)</f>
        <v>12.83</v>
      </c>
      <c r="E34" s="85">
        <f>MEDIAN(E23:E31)</f>
        <v>79.39</v>
      </c>
      <c r="F34" s="70">
        <f>MEDIAN(F23:F31)</f>
        <v>119.75</v>
      </c>
      <c r="G34" s="70">
        <f>MEDIAN(G23:G31)</f>
        <v>236</v>
      </c>
      <c r="H34" s="83">
        <f>MEDIAN(H23:H31)</f>
        <v>0.24554999999999999</v>
      </c>
      <c r="I34" s="84">
        <f>MEDIAN(I23:I31)</f>
        <v>0.52364999999999995</v>
      </c>
      <c r="J34" s="69">
        <f>MEDIAN(J23:J31)</f>
        <v>7884</v>
      </c>
      <c r="K34" s="69">
        <f>MEDIAN(K23:K31)</f>
        <v>2680.5</v>
      </c>
      <c r="L34" s="129"/>
      <c r="M34" s="129"/>
      <c r="N34" s="129"/>
      <c r="O34" s="129"/>
      <c r="P34" s="129"/>
      <c r="Q34" s="129"/>
      <c r="R34" s="129"/>
      <c r="S34" s="129"/>
      <c r="T34" s="129"/>
      <c r="U34" s="129"/>
      <c r="V34" s="129"/>
      <c r="W34" s="129"/>
      <c r="X34" s="129"/>
      <c r="Y34" s="129"/>
      <c r="Z34" s="129"/>
      <c r="AA34" s="129"/>
      <c r="AB34" s="129"/>
      <c r="AC34" s="129"/>
      <c r="AD34" s="129"/>
      <c r="AE34"/>
      <c r="AF34"/>
      <c r="AG34"/>
      <c r="AH34"/>
      <c r="AI34"/>
      <c r="AJ34"/>
      <c r="AK34"/>
      <c r="AL34"/>
      <c r="AM34"/>
      <c r="AN34"/>
      <c r="AO34"/>
      <c r="AP34"/>
      <c r="AQ34"/>
      <c r="AR34"/>
      <c r="AS34"/>
      <c r="AT34"/>
      <c r="AU34"/>
      <c r="AV34"/>
      <c r="AW34"/>
      <c r="AX34"/>
      <c r="AY34"/>
      <c r="AZ34"/>
      <c r="BA34"/>
      <c r="BB34"/>
      <c r="BC34"/>
      <c r="BD34"/>
      <c r="BE34"/>
      <c r="BF34"/>
      <c r="BG34"/>
      <c r="BH34"/>
      <c r="BI34"/>
      <c r="BJ34"/>
      <c r="BK34"/>
      <c r="BL34"/>
    </row>
    <row r="35" spans="1:64">
      <c r="A35" s="2"/>
      <c r="B35" s="16"/>
      <c r="C35" s="14"/>
      <c r="D35"/>
      <c r="E35"/>
      <c r="F35"/>
      <c r="G35" s="199"/>
      <c r="H35"/>
      <c r="I35" s="197"/>
      <c r="J35"/>
      <c r="K35"/>
      <c r="L35"/>
      <c r="M35"/>
      <c r="N35"/>
      <c r="O35"/>
      <c r="P35"/>
      <c r="Q35"/>
      <c r="R35"/>
      <c r="S35"/>
      <c r="T35"/>
      <c r="U35"/>
      <c r="V35"/>
      <c r="W35"/>
      <c r="X35"/>
      <c r="Y35"/>
      <c r="Z35"/>
      <c r="AA35"/>
      <c r="AB35"/>
      <c r="AC35"/>
      <c r="AD35"/>
      <c r="AE35"/>
      <c r="AF35"/>
      <c r="AG35"/>
      <c r="AH35"/>
      <c r="AI35"/>
      <c r="AJ35"/>
      <c r="AK35"/>
      <c r="AL35"/>
      <c r="AM35"/>
      <c r="AN35"/>
      <c r="AO35"/>
      <c r="AP35"/>
      <c r="AQ35"/>
      <c r="AR35"/>
      <c r="AS35"/>
      <c r="AT35"/>
      <c r="AU35"/>
      <c r="AV35"/>
      <c r="AW35"/>
      <c r="AX35"/>
      <c r="AY35"/>
      <c r="AZ35"/>
      <c r="BA35"/>
      <c r="BB35"/>
      <c r="BC35"/>
      <c r="BD35"/>
      <c r="BE35"/>
      <c r="BF35"/>
      <c r="BG35"/>
      <c r="BH35"/>
      <c r="BI35"/>
      <c r="BJ35"/>
      <c r="BK35"/>
      <c r="BL35"/>
    </row>
    <row r="36" spans="1:64" ht="15.75" thickBot="1">
      <c r="BB36"/>
      <c r="BC36"/>
      <c r="BD36"/>
      <c r="BE36"/>
      <c r="BF36"/>
      <c r="BG36"/>
      <c r="BH36"/>
      <c r="BI36"/>
      <c r="BJ36"/>
      <c r="BK36"/>
      <c r="BL36"/>
    </row>
    <row r="37" spans="1:64" ht="60" customHeight="1">
      <c r="A37" s="64" t="s">
        <v>4</v>
      </c>
      <c r="B37" s="41" t="s">
        <v>3</v>
      </c>
      <c r="C37" s="42" t="s">
        <v>39</v>
      </c>
      <c r="D37" s="42" t="s">
        <v>44</v>
      </c>
      <c r="E37" s="42" t="s">
        <v>51</v>
      </c>
      <c r="F37" s="42" t="s">
        <v>52</v>
      </c>
      <c r="G37" s="42" t="s">
        <v>53</v>
      </c>
      <c r="H37" s="42" t="s">
        <v>54</v>
      </c>
      <c r="I37" s="42" t="s">
        <v>153</v>
      </c>
      <c r="J37" s="42" t="s">
        <v>350</v>
      </c>
      <c r="K37" s="42" t="s">
        <v>121</v>
      </c>
      <c r="L37" s="42" t="s">
        <v>122</v>
      </c>
      <c r="M37" s="42" t="s">
        <v>123</v>
      </c>
      <c r="N37" s="42" t="s">
        <v>128</v>
      </c>
      <c r="O37" s="42" t="s">
        <v>124</v>
      </c>
      <c r="P37" s="42" t="s">
        <v>125</v>
      </c>
      <c r="Q37" s="42" t="s">
        <v>126</v>
      </c>
      <c r="R37" s="42" t="s">
        <v>127</v>
      </c>
      <c r="S37" s="42" t="s">
        <v>81</v>
      </c>
      <c r="T37" s="42" t="s">
        <v>82</v>
      </c>
      <c r="U37"/>
      <c r="V37"/>
      <c r="W37"/>
      <c r="X37"/>
      <c r="Y37"/>
      <c r="Z37"/>
      <c r="AA37"/>
      <c r="AB37"/>
      <c r="AC37"/>
      <c r="AD37"/>
      <c r="AE37"/>
      <c r="AF37"/>
      <c r="AG37"/>
      <c r="AH37"/>
      <c r="AI37"/>
      <c r="AJ37"/>
      <c r="AK37"/>
      <c r="AL37"/>
      <c r="AM37"/>
      <c r="AN37"/>
      <c r="AO37"/>
      <c r="AP37"/>
      <c r="AQ37"/>
      <c r="AR37"/>
      <c r="AS37"/>
      <c r="AT37"/>
      <c r="AU37"/>
      <c r="AV37"/>
      <c r="AW37"/>
      <c r="AX37"/>
      <c r="AY37"/>
      <c r="AZ37"/>
      <c r="BA37"/>
      <c r="BB37"/>
      <c r="BC37"/>
      <c r="BD37"/>
      <c r="BE37"/>
      <c r="BF37"/>
      <c r="BG37"/>
      <c r="BH37"/>
      <c r="BI37"/>
      <c r="BJ37"/>
      <c r="BK37"/>
      <c r="BL37"/>
    </row>
    <row r="38" spans="1:64">
      <c r="A38" s="27" t="s">
        <v>389</v>
      </c>
      <c r="B38" s="30">
        <v>23002147</v>
      </c>
      <c r="C38" s="71"/>
      <c r="D38" s="29"/>
      <c r="E38" s="29"/>
      <c r="F38" s="29"/>
      <c r="G38" s="29"/>
      <c r="H38" s="37"/>
      <c r="I38" s="29"/>
      <c r="J38" s="36"/>
      <c r="K38" s="36"/>
      <c r="L38" s="29"/>
      <c r="M38" s="29"/>
      <c r="N38" s="29"/>
      <c r="O38" s="29"/>
      <c r="P38" s="29"/>
      <c r="Q38" s="36"/>
      <c r="R38" s="36"/>
      <c r="S38" s="29" t="s">
        <v>390</v>
      </c>
      <c r="T38" s="29" t="s">
        <v>390</v>
      </c>
      <c r="U38"/>
      <c r="V38"/>
      <c r="W38"/>
      <c r="X38"/>
      <c r="Y38"/>
      <c r="Z38"/>
      <c r="AA38"/>
      <c r="AB38"/>
      <c r="AC38"/>
      <c r="AD38"/>
      <c r="AE38"/>
      <c r="AF38"/>
      <c r="AG38"/>
      <c r="AH38"/>
      <c r="AI38"/>
      <c r="AJ38"/>
      <c r="AK38"/>
      <c r="AL38"/>
      <c r="AM38"/>
      <c r="AN38"/>
      <c r="AO38"/>
      <c r="AP38"/>
      <c r="AQ38"/>
      <c r="AR38"/>
      <c r="AS38"/>
      <c r="AT38"/>
      <c r="AU38"/>
      <c r="AV38"/>
      <c r="AW38"/>
      <c r="AX38"/>
      <c r="AY38"/>
      <c r="AZ38"/>
      <c r="BA38"/>
      <c r="BB38"/>
      <c r="BC38"/>
      <c r="BD38"/>
      <c r="BE38"/>
      <c r="BF38"/>
      <c r="BG38"/>
      <c r="BH38"/>
      <c r="BI38"/>
      <c r="BJ38"/>
      <c r="BK38"/>
      <c r="BL38"/>
    </row>
    <row r="39" spans="1:64">
      <c r="A39" s="27" t="s">
        <v>389</v>
      </c>
      <c r="B39" s="30">
        <v>23002133</v>
      </c>
      <c r="C39" s="29"/>
      <c r="D39" s="29"/>
      <c r="E39" s="29"/>
      <c r="F39" s="29"/>
      <c r="G39" s="29"/>
      <c r="H39" s="29"/>
      <c r="I39" s="35"/>
      <c r="J39" s="36"/>
      <c r="K39" s="36"/>
      <c r="L39" s="29"/>
      <c r="M39" s="29"/>
      <c r="N39" s="29"/>
      <c r="O39" s="29"/>
      <c r="P39" s="29"/>
      <c r="Q39" s="29"/>
      <c r="R39" s="29"/>
      <c r="S39" s="29" t="s">
        <v>390</v>
      </c>
      <c r="T39" s="29" t="s">
        <v>390</v>
      </c>
      <c r="U39"/>
      <c r="V39"/>
      <c r="W39"/>
      <c r="X39"/>
      <c r="Y39"/>
      <c r="Z39"/>
      <c r="AA39"/>
      <c r="AB39"/>
      <c r="AC39"/>
      <c r="AD39"/>
      <c r="AE39"/>
      <c r="AF39"/>
      <c r="AG39"/>
      <c r="AH39"/>
      <c r="AI39"/>
      <c r="AJ39"/>
      <c r="AK39"/>
      <c r="AL39"/>
      <c r="AM39"/>
      <c r="AN39"/>
      <c r="AO39"/>
      <c r="AP39"/>
      <c r="AQ39"/>
      <c r="AR39"/>
      <c r="AS39"/>
      <c r="AT39"/>
      <c r="AU39"/>
      <c r="AV39"/>
      <c r="AW39"/>
      <c r="AX39"/>
      <c r="AY39"/>
      <c r="AZ39"/>
      <c r="BA39"/>
      <c r="BB39"/>
      <c r="BC39"/>
      <c r="BD39"/>
      <c r="BE39"/>
      <c r="BF39"/>
      <c r="BG39"/>
      <c r="BH39"/>
      <c r="BI39"/>
      <c r="BJ39"/>
      <c r="BK39"/>
      <c r="BL39"/>
    </row>
    <row r="40" spans="1:64">
      <c r="A40" s="27" t="s">
        <v>389</v>
      </c>
      <c r="B40" s="30">
        <v>23001627</v>
      </c>
      <c r="C40" s="29"/>
      <c r="D40" s="29"/>
      <c r="E40" s="29"/>
      <c r="F40" s="71"/>
      <c r="G40" s="60"/>
      <c r="H40" s="71"/>
      <c r="I40" s="37"/>
      <c r="J40" s="29"/>
      <c r="K40" s="29"/>
      <c r="L40" s="29"/>
      <c r="M40" s="29"/>
      <c r="N40" s="29"/>
      <c r="O40" s="29"/>
      <c r="P40" s="29"/>
      <c r="Q40" s="36"/>
      <c r="R40" s="36"/>
      <c r="S40" s="29" t="s">
        <v>390</v>
      </c>
      <c r="T40" s="29" t="s">
        <v>390</v>
      </c>
      <c r="U40"/>
      <c r="V40"/>
      <c r="W40"/>
      <c r="X40"/>
      <c r="Y40"/>
      <c r="Z40"/>
      <c r="AA40"/>
      <c r="AB40"/>
      <c r="AC40"/>
      <c r="AD40"/>
      <c r="AE40"/>
      <c r="AF40"/>
      <c r="AG40"/>
      <c r="AH40"/>
      <c r="AI40"/>
      <c r="AJ40"/>
      <c r="AK40"/>
      <c r="AL40"/>
      <c r="AM40"/>
      <c r="AN40"/>
      <c r="AO40"/>
      <c r="AP40"/>
      <c r="AQ40"/>
      <c r="AR40"/>
      <c r="AS40"/>
      <c r="AT40"/>
      <c r="AU40"/>
      <c r="AV40"/>
      <c r="AW40"/>
      <c r="AX40"/>
      <c r="AY40"/>
      <c r="AZ40"/>
      <c r="BA40"/>
      <c r="BB40"/>
      <c r="BC40"/>
      <c r="BD40"/>
      <c r="BE40"/>
      <c r="BF40"/>
      <c r="BG40"/>
      <c r="BH40"/>
      <c r="BI40"/>
      <c r="BJ40"/>
      <c r="BK40"/>
      <c r="BL40"/>
    </row>
    <row r="41" spans="1:64">
      <c r="A41" s="27" t="s">
        <v>389</v>
      </c>
      <c r="B41" s="30">
        <v>23001588</v>
      </c>
      <c r="C41" s="29"/>
      <c r="D41" s="29"/>
      <c r="E41" s="29"/>
      <c r="F41" s="71"/>
      <c r="G41" s="60"/>
      <c r="H41" s="71"/>
      <c r="I41" s="37"/>
      <c r="J41" s="29"/>
      <c r="K41" s="29"/>
      <c r="L41" s="29"/>
      <c r="M41" s="29"/>
      <c r="N41" s="29"/>
      <c r="O41" s="29"/>
      <c r="P41" s="29"/>
      <c r="Q41" s="36"/>
      <c r="R41" s="36"/>
      <c r="S41" s="29" t="s">
        <v>390</v>
      </c>
      <c r="T41" s="29" t="s">
        <v>390</v>
      </c>
      <c r="U41"/>
      <c r="V41"/>
      <c r="W41"/>
      <c r="X41"/>
      <c r="Y41"/>
      <c r="Z41"/>
      <c r="AA41"/>
      <c r="AB41"/>
      <c r="AC41"/>
      <c r="AD41"/>
      <c r="AE41"/>
      <c r="AF41"/>
      <c r="AG41"/>
      <c r="AH41"/>
      <c r="AI41"/>
      <c r="AJ41"/>
      <c r="AK41"/>
      <c r="AL41"/>
      <c r="AM41"/>
      <c r="AN41"/>
      <c r="AO41"/>
      <c r="AP41"/>
      <c r="AQ41"/>
      <c r="AR41"/>
      <c r="AS41"/>
      <c r="AT41"/>
      <c r="AU41"/>
      <c r="AV41"/>
      <c r="AW41"/>
      <c r="AX41"/>
      <c r="AY41"/>
      <c r="AZ41"/>
      <c r="BA41"/>
      <c r="BB41"/>
      <c r="BC41"/>
      <c r="BD41"/>
      <c r="BE41"/>
      <c r="BF41"/>
      <c r="BG41"/>
      <c r="BH41"/>
      <c r="BI41"/>
      <c r="BJ41"/>
      <c r="BK41"/>
      <c r="BL41"/>
    </row>
    <row r="42" spans="1:64">
      <c r="A42" s="27" t="s">
        <v>389</v>
      </c>
      <c r="B42" s="30">
        <v>23001719</v>
      </c>
      <c r="C42" s="29"/>
      <c r="D42" s="29"/>
      <c r="E42" s="29"/>
      <c r="F42" s="71"/>
      <c r="G42" s="60"/>
      <c r="H42" s="71"/>
      <c r="I42" s="37"/>
      <c r="J42" s="29"/>
      <c r="K42" s="29"/>
      <c r="L42" s="29"/>
      <c r="M42" s="29"/>
      <c r="N42" s="29"/>
      <c r="O42" s="29"/>
      <c r="P42" s="29"/>
      <c r="Q42" s="36"/>
      <c r="R42" s="36"/>
      <c r="S42" s="29" t="s">
        <v>390</v>
      </c>
      <c r="T42" s="29" t="s">
        <v>390</v>
      </c>
      <c r="U42"/>
      <c r="V42"/>
      <c r="W42"/>
      <c r="X42"/>
      <c r="Y42"/>
      <c r="Z42"/>
      <c r="AA42"/>
      <c r="AB42"/>
      <c r="AC42"/>
      <c r="AD42"/>
      <c r="AE42"/>
      <c r="AF42"/>
      <c r="AG42"/>
      <c r="AH42"/>
      <c r="AI42"/>
      <c r="AJ42"/>
      <c r="AK42"/>
      <c r="AL42"/>
      <c r="AM42"/>
      <c r="AN42"/>
      <c r="AO42"/>
      <c r="AP42"/>
      <c r="AQ42"/>
      <c r="AR42"/>
      <c r="AS42"/>
      <c r="AT42"/>
      <c r="AU42"/>
      <c r="AV42"/>
      <c r="AW42"/>
      <c r="AX42"/>
      <c r="AY42"/>
      <c r="AZ42"/>
      <c r="BA42"/>
      <c r="BB42"/>
      <c r="BC42"/>
      <c r="BD42"/>
      <c r="BE42"/>
      <c r="BF42"/>
      <c r="BG42"/>
      <c r="BH42"/>
      <c r="BI42"/>
      <c r="BJ42"/>
      <c r="BK42"/>
      <c r="BL42"/>
    </row>
    <row r="43" spans="1:64">
      <c r="A43" s="27" t="s">
        <v>389</v>
      </c>
      <c r="B43" s="30">
        <v>23001424</v>
      </c>
      <c r="C43" s="29"/>
      <c r="D43" s="29"/>
      <c r="E43" s="29"/>
      <c r="F43" s="71"/>
      <c r="G43" s="60"/>
      <c r="H43" s="71"/>
      <c r="I43" s="37"/>
      <c r="J43" s="29"/>
      <c r="K43" s="29"/>
      <c r="L43" s="29"/>
      <c r="M43" s="29"/>
      <c r="N43" s="29"/>
      <c r="O43" s="29"/>
      <c r="P43" s="29"/>
      <c r="Q43" s="36"/>
      <c r="R43" s="36"/>
      <c r="S43" s="29" t="s">
        <v>390</v>
      </c>
      <c r="T43" s="29" t="s">
        <v>390</v>
      </c>
      <c r="U43"/>
      <c r="V43"/>
      <c r="W43"/>
      <c r="X43"/>
      <c r="Y43"/>
      <c r="Z43"/>
      <c r="AA43"/>
      <c r="AB43"/>
      <c r="AC43"/>
      <c r="AD43"/>
      <c r="AE43"/>
      <c r="AF43"/>
      <c r="AG43"/>
      <c r="AH43"/>
      <c r="AI43"/>
      <c r="AJ43"/>
      <c r="AK43"/>
      <c r="AL43"/>
      <c r="AM43"/>
      <c r="AN43"/>
      <c r="AO43"/>
      <c r="AP43"/>
      <c r="AQ43"/>
      <c r="AR43"/>
      <c r="AS43"/>
      <c r="AT43"/>
      <c r="AU43"/>
      <c r="AV43"/>
      <c r="AW43"/>
      <c r="AX43"/>
      <c r="AY43"/>
      <c r="AZ43"/>
      <c r="BA43"/>
      <c r="BB43"/>
      <c r="BC43"/>
      <c r="BD43"/>
      <c r="BE43"/>
      <c r="BF43"/>
      <c r="BG43"/>
      <c r="BH43"/>
      <c r="BI43"/>
      <c r="BJ43"/>
      <c r="BK43"/>
      <c r="BL43"/>
    </row>
    <row r="44" spans="1:64">
      <c r="A44" s="27" t="s">
        <v>389</v>
      </c>
      <c r="B44" s="30">
        <v>23001368</v>
      </c>
      <c r="C44" s="35">
        <v>89.09</v>
      </c>
      <c r="D44" s="29"/>
      <c r="E44" s="29" t="s">
        <v>375</v>
      </c>
      <c r="F44" s="71">
        <v>8.1079999999999999E-2</v>
      </c>
      <c r="G44" s="60">
        <v>2.3839999999999998E-3</v>
      </c>
      <c r="H44" s="71">
        <v>7.4480000000000005E-2</v>
      </c>
      <c r="I44" s="37">
        <v>10.9</v>
      </c>
      <c r="J44" s="29"/>
      <c r="K44" s="29"/>
      <c r="L44" s="29"/>
      <c r="M44" s="29"/>
      <c r="N44" s="29"/>
      <c r="O44" s="29"/>
      <c r="P44" s="29"/>
      <c r="Q44" s="36"/>
      <c r="R44" s="36"/>
      <c r="S44" s="36"/>
      <c r="T44" s="36"/>
      <c r="U44"/>
      <c r="V44"/>
      <c r="W44"/>
      <c r="X44"/>
      <c r="Y44"/>
      <c r="Z44"/>
      <c r="AA44"/>
      <c r="AB44"/>
      <c r="AC44"/>
      <c r="AD44"/>
      <c r="AE44"/>
      <c r="AF44"/>
      <c r="AG44"/>
      <c r="AH44"/>
      <c r="AI44"/>
      <c r="AJ44"/>
      <c r="AK44"/>
      <c r="AL44"/>
      <c r="AM44"/>
      <c r="AN44"/>
      <c r="AO44"/>
      <c r="AP44"/>
      <c r="AQ44"/>
      <c r="AR44"/>
      <c r="AS44"/>
      <c r="AT44"/>
      <c r="AU44"/>
      <c r="AV44"/>
      <c r="AW44"/>
      <c r="AX44"/>
      <c r="AY44"/>
      <c r="AZ44"/>
      <c r="BA44"/>
      <c r="BB44"/>
      <c r="BC44"/>
      <c r="BD44"/>
      <c r="BE44"/>
      <c r="BF44"/>
      <c r="BG44"/>
      <c r="BH44"/>
      <c r="BI44"/>
      <c r="BJ44"/>
      <c r="BK44"/>
      <c r="BL44"/>
    </row>
    <row r="45" spans="1:64">
      <c r="A45" s="27" t="s">
        <v>389</v>
      </c>
      <c r="B45" s="30">
        <v>23001056</v>
      </c>
      <c r="C45" s="35">
        <v>87.66</v>
      </c>
      <c r="D45" s="29" t="s">
        <v>374</v>
      </c>
      <c r="E45" s="29"/>
      <c r="F45" s="71"/>
      <c r="G45" s="60"/>
      <c r="H45" s="71"/>
      <c r="I45" s="37"/>
      <c r="J45" s="29"/>
      <c r="K45" s="29" t="s">
        <v>375</v>
      </c>
      <c r="L45" s="29" t="s">
        <v>375</v>
      </c>
      <c r="M45" s="29" t="s">
        <v>375</v>
      </c>
      <c r="N45" s="29" t="s">
        <v>376</v>
      </c>
      <c r="O45" s="29" t="s">
        <v>375</v>
      </c>
      <c r="P45" s="29" t="s">
        <v>375</v>
      </c>
      <c r="Q45" s="29" t="s">
        <v>375</v>
      </c>
      <c r="R45" s="29" t="s">
        <v>375</v>
      </c>
      <c r="S45" s="36"/>
      <c r="T45" s="36"/>
      <c r="U45"/>
      <c r="V45"/>
      <c r="W45"/>
      <c r="X45"/>
      <c r="Y45"/>
      <c r="Z45"/>
      <c r="AA45"/>
      <c r="AB45"/>
      <c r="AC45"/>
      <c r="AD45"/>
      <c r="AE45"/>
      <c r="AF45"/>
      <c r="AG45"/>
      <c r="AH45"/>
      <c r="AI45"/>
      <c r="AJ45"/>
      <c r="AK45"/>
      <c r="AL45"/>
      <c r="AM45"/>
      <c r="AN45"/>
      <c r="AO45"/>
      <c r="AP45"/>
      <c r="AQ45"/>
      <c r="AR45"/>
      <c r="AS45"/>
      <c r="AT45"/>
      <c r="AU45"/>
      <c r="AV45"/>
      <c r="AW45"/>
      <c r="AX45"/>
      <c r="AY45"/>
      <c r="AZ45"/>
      <c r="BA45"/>
      <c r="BB45"/>
      <c r="BC45"/>
      <c r="BD45"/>
      <c r="BE45"/>
      <c r="BF45"/>
      <c r="BG45"/>
      <c r="BH45"/>
      <c r="BI45"/>
      <c r="BJ45"/>
      <c r="BK45"/>
      <c r="BL45"/>
    </row>
    <row r="46" spans="1:64">
      <c r="A46" s="27" t="s">
        <v>389</v>
      </c>
      <c r="B46" s="30">
        <v>23000737</v>
      </c>
      <c r="C46" s="35">
        <v>88.28</v>
      </c>
      <c r="D46" s="29"/>
      <c r="E46" s="29"/>
      <c r="F46" s="71"/>
      <c r="G46" s="60"/>
      <c r="H46" s="71"/>
      <c r="I46" s="37"/>
      <c r="J46" s="29" t="s">
        <v>382</v>
      </c>
      <c r="K46" s="29"/>
      <c r="L46" s="29"/>
      <c r="M46" s="29"/>
      <c r="N46" s="29"/>
      <c r="O46" s="29"/>
      <c r="P46" s="29"/>
      <c r="Q46" s="36"/>
      <c r="R46" s="36"/>
      <c r="S46" s="36"/>
      <c r="T46" s="36"/>
      <c r="U46"/>
      <c r="V46"/>
      <c r="W46"/>
      <c r="X46"/>
      <c r="Y46"/>
      <c r="Z46"/>
      <c r="AA46"/>
      <c r="AB46"/>
      <c r="AC46"/>
      <c r="AD46"/>
      <c r="AE46"/>
      <c r="AF46"/>
      <c r="AG46"/>
      <c r="AH46"/>
      <c r="AI46"/>
      <c r="AJ46"/>
      <c r="AK46"/>
      <c r="AL46"/>
      <c r="AM46"/>
      <c r="AN46"/>
      <c r="AO46"/>
      <c r="AP46"/>
      <c r="AQ46"/>
      <c r="AR46"/>
      <c r="AS46"/>
      <c r="AT46"/>
      <c r="AU46"/>
      <c r="AV46"/>
      <c r="AW46"/>
      <c r="AX46"/>
      <c r="AY46"/>
      <c r="AZ46"/>
      <c r="BA46"/>
      <c r="BB46"/>
      <c r="BC46"/>
      <c r="BD46"/>
      <c r="BE46"/>
      <c r="BF46"/>
      <c r="BG46"/>
      <c r="BH46"/>
      <c r="BI46"/>
      <c r="BJ46"/>
      <c r="BK46"/>
      <c r="BL46"/>
    </row>
    <row r="47" spans="1:64">
      <c r="A47" s="27" t="s">
        <v>392</v>
      </c>
      <c r="B47" s="30">
        <v>23002033</v>
      </c>
      <c r="C47" s="29"/>
      <c r="D47" s="29"/>
      <c r="E47" s="29"/>
      <c r="F47" s="29"/>
      <c r="G47" s="29"/>
      <c r="H47" s="29"/>
      <c r="I47" s="29"/>
      <c r="J47" s="29"/>
      <c r="K47" s="29"/>
      <c r="L47" s="29"/>
      <c r="M47" s="29"/>
      <c r="N47" s="29"/>
      <c r="O47" s="29"/>
      <c r="P47" s="29"/>
      <c r="Q47" s="36"/>
      <c r="R47" s="36"/>
      <c r="S47" s="29" t="s">
        <v>390</v>
      </c>
      <c r="T47" s="29" t="s">
        <v>390</v>
      </c>
      <c r="U47"/>
      <c r="V47"/>
      <c r="W47"/>
      <c r="X47"/>
      <c r="Y47"/>
      <c r="Z47"/>
      <c r="AA47"/>
      <c r="AB47"/>
      <c r="AC47"/>
      <c r="AD47"/>
      <c r="AE47"/>
      <c r="AF47"/>
      <c r="AG47"/>
      <c r="AH47"/>
      <c r="AI47"/>
      <c r="AJ47"/>
      <c r="AK47"/>
      <c r="AL47"/>
      <c r="AM47"/>
      <c r="AN47"/>
      <c r="AO47"/>
      <c r="AP47"/>
      <c r="AQ47"/>
      <c r="AR47"/>
      <c r="AS47"/>
      <c r="AT47"/>
      <c r="AU47"/>
      <c r="AV47"/>
      <c r="AW47"/>
      <c r="AX47"/>
      <c r="AY47"/>
      <c r="AZ47"/>
      <c r="BA47"/>
      <c r="BB47"/>
      <c r="BC47"/>
      <c r="BD47"/>
      <c r="BE47"/>
      <c r="BF47"/>
      <c r="BG47"/>
      <c r="BH47"/>
      <c r="BI47"/>
      <c r="BJ47"/>
      <c r="BK47"/>
      <c r="BL47"/>
    </row>
    <row r="48" spans="1:64">
      <c r="A48" s="27" t="s">
        <v>393</v>
      </c>
      <c r="B48" s="30">
        <v>23001166</v>
      </c>
      <c r="C48" s="35">
        <v>42.69</v>
      </c>
      <c r="D48" s="29"/>
      <c r="E48" s="29"/>
      <c r="F48" s="71"/>
      <c r="G48" s="60"/>
      <c r="H48" s="71"/>
      <c r="I48" s="37"/>
      <c r="J48" s="29"/>
      <c r="K48" s="29"/>
      <c r="L48" s="29"/>
      <c r="M48" s="29"/>
      <c r="N48" s="29"/>
      <c r="O48" s="29"/>
      <c r="P48" s="29"/>
      <c r="Q48" s="36"/>
      <c r="R48" s="36"/>
      <c r="S48" s="29" t="s">
        <v>390</v>
      </c>
      <c r="T48" s="29" t="s">
        <v>390</v>
      </c>
      <c r="U48"/>
      <c r="V48"/>
      <c r="W48"/>
      <c r="X48"/>
      <c r="Y48"/>
      <c r="Z48"/>
      <c r="AA48"/>
      <c r="AB48"/>
      <c r="AC48"/>
      <c r="AD48"/>
      <c r="AE48"/>
      <c r="AF48"/>
      <c r="AG48"/>
      <c r="AH48"/>
      <c r="AI48"/>
      <c r="AJ48"/>
      <c r="AK48"/>
      <c r="AL48"/>
      <c r="AM48"/>
      <c r="AN48"/>
      <c r="AO48"/>
      <c r="AP48"/>
      <c r="AQ48"/>
      <c r="AR48"/>
      <c r="AS48"/>
      <c r="AT48"/>
      <c r="AU48"/>
      <c r="AV48"/>
      <c r="AW48"/>
      <c r="AX48"/>
      <c r="AY48"/>
      <c r="AZ48"/>
      <c r="BA48"/>
      <c r="BB48"/>
      <c r="BC48"/>
      <c r="BD48"/>
      <c r="BE48"/>
      <c r="BF48"/>
      <c r="BG48"/>
      <c r="BH48"/>
      <c r="BI48"/>
      <c r="BJ48"/>
      <c r="BK48"/>
      <c r="BL48"/>
    </row>
    <row r="49" spans="1:64">
      <c r="A49" s="27" t="s">
        <v>393</v>
      </c>
      <c r="B49" s="30">
        <v>23000871</v>
      </c>
      <c r="C49" s="35">
        <v>40.21</v>
      </c>
      <c r="D49" s="29"/>
      <c r="E49" s="38"/>
      <c r="F49" s="71"/>
      <c r="G49" s="60"/>
      <c r="H49" s="71"/>
      <c r="I49" s="37"/>
      <c r="J49" s="34"/>
      <c r="K49" s="35"/>
      <c r="L49" s="29"/>
      <c r="M49" s="29"/>
      <c r="N49" s="35"/>
      <c r="O49" s="35"/>
      <c r="P49" s="29"/>
      <c r="Q49" s="29"/>
      <c r="R49" s="29"/>
      <c r="S49" s="29" t="s">
        <v>390</v>
      </c>
      <c r="T49" s="29" t="s">
        <v>390</v>
      </c>
      <c r="U49"/>
      <c r="V49"/>
      <c r="W49"/>
      <c r="X49"/>
      <c r="Y49"/>
      <c r="Z49"/>
      <c r="AA49"/>
      <c r="AB49"/>
      <c r="AC49"/>
      <c r="AD49"/>
      <c r="AE49"/>
      <c r="AF49"/>
      <c r="AG49"/>
      <c r="AH49"/>
      <c r="AI49"/>
      <c r="AJ49"/>
      <c r="AK49"/>
      <c r="AL49"/>
      <c r="AM49"/>
      <c r="AN49"/>
      <c r="AO49"/>
      <c r="AP49"/>
      <c r="AQ49"/>
      <c r="AR49"/>
      <c r="AS49"/>
      <c r="AT49"/>
      <c r="AU49"/>
      <c r="AV49"/>
      <c r="AW49"/>
      <c r="AX49"/>
      <c r="AY49"/>
      <c r="AZ49"/>
      <c r="BA49"/>
      <c r="BB49"/>
      <c r="BC49"/>
      <c r="BD49"/>
      <c r="BE49"/>
      <c r="BF49"/>
      <c r="BG49"/>
      <c r="BH49"/>
      <c r="BI49"/>
      <c r="BJ49"/>
      <c r="BK49"/>
      <c r="BL49"/>
    </row>
    <row r="50" spans="1:64">
      <c r="A50" s="27" t="s">
        <v>391</v>
      </c>
      <c r="B50" s="30">
        <v>23001852</v>
      </c>
      <c r="C50" s="35">
        <v>98.36</v>
      </c>
      <c r="D50" s="29"/>
      <c r="E50" s="37">
        <v>2.379</v>
      </c>
      <c r="F50" s="71">
        <v>0.77759999999999996</v>
      </c>
      <c r="G50" s="60">
        <v>2.2179999999999999E-3</v>
      </c>
      <c r="H50" s="71">
        <v>2.5470000000000002</v>
      </c>
      <c r="I50" s="37">
        <v>9.2550000000000008</v>
      </c>
      <c r="J50" s="29"/>
      <c r="K50" s="29"/>
      <c r="L50" s="29"/>
      <c r="M50" s="29"/>
      <c r="N50" s="29"/>
      <c r="O50" s="29"/>
      <c r="P50" s="29"/>
      <c r="Q50" s="36"/>
      <c r="R50" s="36"/>
      <c r="S50" s="36"/>
      <c r="T50" s="36"/>
      <c r="U50"/>
      <c r="V50"/>
      <c r="W50"/>
      <c r="X50"/>
      <c r="Y50"/>
      <c r="Z50"/>
      <c r="AA50"/>
      <c r="AB50"/>
      <c r="AC50"/>
      <c r="AD50"/>
      <c r="AE50"/>
      <c r="AF50"/>
      <c r="AG50"/>
      <c r="AH50"/>
      <c r="AI50"/>
      <c r="AJ50"/>
      <c r="AK50"/>
      <c r="AL50"/>
      <c r="AM50"/>
      <c r="AN50"/>
      <c r="AO50"/>
      <c r="AP50"/>
      <c r="AQ50"/>
      <c r="AR50"/>
      <c r="AS50"/>
      <c r="AT50"/>
      <c r="AU50"/>
      <c r="AV50"/>
      <c r="AW50"/>
      <c r="AX50"/>
      <c r="AY50"/>
      <c r="AZ50"/>
      <c r="BA50"/>
      <c r="BB50"/>
      <c r="BC50"/>
      <c r="BD50"/>
      <c r="BE50"/>
      <c r="BF50"/>
      <c r="BG50"/>
      <c r="BH50"/>
      <c r="BI50"/>
      <c r="BJ50"/>
      <c r="BK50"/>
      <c r="BL50"/>
    </row>
    <row r="51" spans="1:64">
      <c r="A51" s="54" t="s">
        <v>0</v>
      </c>
      <c r="B51" s="72"/>
      <c r="C51" s="75">
        <f>MIN(C38:C50)</f>
        <v>40.21</v>
      </c>
      <c r="D51" s="75"/>
      <c r="E51" s="75"/>
      <c r="F51" s="148">
        <f>MIN(F38:F50)</f>
        <v>8.1079999999999999E-2</v>
      </c>
      <c r="G51" s="212">
        <f>MIN(G38:G50)</f>
        <v>2.2179999999999999E-3</v>
      </c>
      <c r="H51" s="148">
        <f>MIN(H38:H50)</f>
        <v>7.4480000000000005E-2</v>
      </c>
      <c r="I51" s="86">
        <f>MIN(I38:I50)</f>
        <v>9.2550000000000008</v>
      </c>
      <c r="J51" s="75"/>
      <c r="K51" s="75"/>
      <c r="L51" s="75"/>
      <c r="M51" s="75"/>
      <c r="N51" s="75"/>
      <c r="O51" s="75"/>
      <c r="P51" s="75"/>
      <c r="Q51" s="75"/>
      <c r="R51" s="75"/>
      <c r="S51" s="75"/>
      <c r="T51" s="75"/>
      <c r="U51"/>
      <c r="V51"/>
      <c r="W51"/>
      <c r="X51"/>
      <c r="Y51"/>
      <c r="Z51"/>
      <c r="AA51"/>
      <c r="AB51"/>
      <c r="AC51"/>
      <c r="AD51"/>
      <c r="AE51"/>
      <c r="AF51"/>
      <c r="AG51"/>
      <c r="AH51"/>
      <c r="AI51"/>
      <c r="AJ51"/>
      <c r="AK51"/>
      <c r="AL51"/>
      <c r="AM51"/>
      <c r="AN51"/>
      <c r="AO51"/>
      <c r="AP51"/>
      <c r="AQ51"/>
      <c r="AR51"/>
      <c r="AS51"/>
      <c r="AT51"/>
      <c r="AU51"/>
      <c r="AV51"/>
      <c r="AW51"/>
      <c r="AX51"/>
      <c r="AY51"/>
      <c r="AZ51"/>
      <c r="BA51"/>
      <c r="BB51"/>
      <c r="BC51"/>
      <c r="BD51"/>
      <c r="BE51"/>
      <c r="BF51"/>
      <c r="BG51"/>
      <c r="BH51"/>
      <c r="BI51"/>
      <c r="BJ51"/>
      <c r="BK51"/>
      <c r="BL51"/>
    </row>
    <row r="52" spans="1:64">
      <c r="A52" s="56" t="s">
        <v>1</v>
      </c>
      <c r="B52" s="76"/>
      <c r="C52" s="81">
        <f>MAX(C38:C50)</f>
        <v>98.36</v>
      </c>
      <c r="D52" s="82"/>
      <c r="E52" s="82"/>
      <c r="F52" s="149">
        <f>MAX(F38:F50)</f>
        <v>0.77759999999999996</v>
      </c>
      <c r="G52" s="213">
        <f>MAX(G38:G50)</f>
        <v>2.3839999999999998E-3</v>
      </c>
      <c r="H52" s="149">
        <f>MAX(H38:H50)</f>
        <v>2.5470000000000002</v>
      </c>
      <c r="I52" s="88">
        <f>MAX(I38:I50)</f>
        <v>10.9</v>
      </c>
      <c r="J52" s="82"/>
      <c r="K52" s="82"/>
      <c r="L52" s="82"/>
      <c r="M52" s="82"/>
      <c r="N52" s="82"/>
      <c r="O52" s="82"/>
      <c r="P52" s="82"/>
      <c r="Q52" s="82"/>
      <c r="R52" s="82"/>
      <c r="S52" s="82"/>
      <c r="T52" s="82"/>
      <c r="U52"/>
      <c r="V52"/>
      <c r="W52"/>
      <c r="X52"/>
      <c r="Y52"/>
      <c r="Z52"/>
      <c r="AA52"/>
      <c r="AB52"/>
      <c r="AC52"/>
      <c r="AD52"/>
      <c r="AE52"/>
      <c r="AF52"/>
      <c r="AG52"/>
      <c r="AH52"/>
      <c r="AI52"/>
      <c r="AJ52"/>
      <c r="AK52"/>
      <c r="AL52"/>
      <c r="AM52"/>
      <c r="AN52"/>
      <c r="AO52"/>
      <c r="AP52"/>
      <c r="AQ52"/>
      <c r="AR52"/>
      <c r="AS52"/>
      <c r="AT52"/>
      <c r="AU52"/>
      <c r="AV52"/>
      <c r="AW52"/>
      <c r="AX52"/>
      <c r="AY52"/>
      <c r="AZ52"/>
      <c r="BA52"/>
      <c r="BB52"/>
      <c r="BC52"/>
      <c r="BD52"/>
      <c r="BE52"/>
      <c r="BF52"/>
      <c r="BG52"/>
      <c r="BH52"/>
      <c r="BI52"/>
      <c r="BJ52"/>
      <c r="BK52"/>
      <c r="BL52"/>
    </row>
    <row r="53" spans="1:64" ht="15.75" thickBot="1">
      <c r="A53" s="58" t="s">
        <v>2</v>
      </c>
      <c r="B53" s="67"/>
      <c r="C53" s="85">
        <f>MEDIAN(C38:C50)</f>
        <v>87.97</v>
      </c>
      <c r="D53" s="130"/>
      <c r="E53" s="130"/>
      <c r="F53" s="150">
        <f>MEDIAN(F38:F50)</f>
        <v>0.42933999999999994</v>
      </c>
      <c r="G53" s="214">
        <f>MEDIAN(G38:G50)</f>
        <v>2.3010000000000001E-3</v>
      </c>
      <c r="H53" s="150">
        <f>MEDIAN(H38:H50)</f>
        <v>1.3107400000000002</v>
      </c>
      <c r="I53" s="89">
        <f>MEDIAN(I38:I50)</f>
        <v>10.077500000000001</v>
      </c>
      <c r="J53" s="130"/>
      <c r="K53" s="130"/>
      <c r="L53" s="130"/>
      <c r="M53" s="130"/>
      <c r="N53" s="130"/>
      <c r="O53" s="130"/>
      <c r="P53" s="130"/>
      <c r="Q53" s="130"/>
      <c r="R53" s="130"/>
      <c r="S53" s="130"/>
      <c r="T53" s="130"/>
      <c r="U53"/>
      <c r="V53"/>
      <c r="W53"/>
      <c r="X53"/>
      <c r="Y53"/>
      <c r="Z53"/>
      <c r="AA53"/>
      <c r="AB53"/>
      <c r="AC53"/>
      <c r="AD53"/>
      <c r="AE53"/>
      <c r="AF53"/>
      <c r="AG53"/>
      <c r="AH53"/>
      <c r="AI53"/>
      <c r="AJ53"/>
      <c r="AK53"/>
      <c r="AL53"/>
      <c r="AM53"/>
      <c r="AN53"/>
      <c r="AO53"/>
      <c r="AP53"/>
      <c r="AQ53"/>
      <c r="AR53"/>
      <c r="AS53"/>
      <c r="AT53"/>
      <c r="AU53"/>
      <c r="AV53"/>
      <c r="AW53"/>
      <c r="AX53"/>
      <c r="AY53"/>
      <c r="AZ53"/>
      <c r="BA53"/>
      <c r="BB53"/>
      <c r="BC53"/>
      <c r="BD53"/>
      <c r="BE53"/>
      <c r="BF53"/>
      <c r="BG53"/>
      <c r="BH53"/>
      <c r="BI53"/>
      <c r="BJ53"/>
      <c r="BK53"/>
      <c r="BL53"/>
    </row>
    <row r="54" spans="1:64">
      <c r="BC54"/>
      <c r="BD54"/>
      <c r="BE54"/>
      <c r="BF54"/>
      <c r="BG54"/>
      <c r="BH54"/>
      <c r="BI54"/>
      <c r="BJ54"/>
      <c r="BK54"/>
      <c r="BL54"/>
    </row>
    <row r="55" spans="1:64" ht="15.75" thickBot="1">
      <c r="BC55"/>
      <c r="BD55"/>
      <c r="BE55"/>
      <c r="BF55"/>
      <c r="BG55"/>
      <c r="BH55"/>
      <c r="BI55"/>
      <c r="BJ55"/>
      <c r="BK55"/>
      <c r="BL55"/>
    </row>
    <row r="56" spans="1:64" ht="60" customHeight="1">
      <c r="A56" s="64" t="s">
        <v>79</v>
      </c>
      <c r="B56" s="41" t="s">
        <v>3</v>
      </c>
      <c r="C56" s="42" t="s">
        <v>39</v>
      </c>
      <c r="D56" s="42" t="s">
        <v>83</v>
      </c>
      <c r="E56" s="42" t="s">
        <v>84</v>
      </c>
      <c r="F56" s="42" t="s">
        <v>85</v>
      </c>
      <c r="G56" s="42" t="s">
        <v>120</v>
      </c>
      <c r="H56" s="42" t="s">
        <v>86</v>
      </c>
      <c r="I56" s="42" t="s">
        <v>87</v>
      </c>
      <c r="J56" s="42" t="s">
        <v>88</v>
      </c>
      <c r="K56" s="42" t="s">
        <v>89</v>
      </c>
      <c r="L56" s="42" t="s">
        <v>90</v>
      </c>
      <c r="M56" s="42" t="s">
        <v>91</v>
      </c>
      <c r="N56" s="42" t="s">
        <v>92</v>
      </c>
      <c r="O56" s="42" t="s">
        <v>93</v>
      </c>
      <c r="P56" s="42" t="s">
        <v>94</v>
      </c>
      <c r="Q56" s="87" t="s">
        <v>95</v>
      </c>
      <c r="R56" s="87" t="s">
        <v>96</v>
      </c>
      <c r="S56" s="87" t="s">
        <v>97</v>
      </c>
      <c r="T56" s="87" t="s">
        <v>98</v>
      </c>
      <c r="U56" s="87" t="s">
        <v>99</v>
      </c>
      <c r="V56" s="87" t="s">
        <v>100</v>
      </c>
      <c r="W56" s="42" t="s">
        <v>131</v>
      </c>
      <c r="X56" s="42" t="s">
        <v>132</v>
      </c>
      <c r="Y56" s="42" t="s">
        <v>133</v>
      </c>
      <c r="Z56" s="42" t="s">
        <v>134</v>
      </c>
      <c r="AA56" s="42" t="s">
        <v>135</v>
      </c>
      <c r="AB56" s="42" t="s">
        <v>136</v>
      </c>
      <c r="AC56" s="42" t="s">
        <v>137</v>
      </c>
      <c r="AD56" s="42" t="s">
        <v>138</v>
      </c>
      <c r="AE56" s="42" t="s">
        <v>139</v>
      </c>
      <c r="AF56" s="42" t="s">
        <v>140</v>
      </c>
      <c r="AG56" s="42" t="s">
        <v>141</v>
      </c>
      <c r="AH56" s="42" t="s">
        <v>142</v>
      </c>
      <c r="AI56" s="42" t="s">
        <v>143</v>
      </c>
      <c r="AJ56" s="42" t="s">
        <v>144</v>
      </c>
      <c r="AK56" s="42" t="s">
        <v>145</v>
      </c>
      <c r="AL56" s="42" t="s">
        <v>146</v>
      </c>
      <c r="AM56" s="42" t="s">
        <v>147</v>
      </c>
      <c r="AN56"/>
      <c r="AO56"/>
      <c r="AP56"/>
      <c r="AQ56"/>
      <c r="AR56"/>
      <c r="AS56"/>
      <c r="AT56"/>
      <c r="AU56"/>
      <c r="AV56"/>
      <c r="AW56"/>
      <c r="AX56"/>
      <c r="AY56"/>
      <c r="AZ56"/>
      <c r="BA56"/>
      <c r="BB56"/>
      <c r="BC56"/>
      <c r="BD56"/>
      <c r="BE56"/>
      <c r="BF56"/>
      <c r="BG56"/>
      <c r="BH56"/>
      <c r="BI56"/>
      <c r="BJ56"/>
      <c r="BK56"/>
      <c r="BL56"/>
    </row>
    <row r="57" spans="1:64">
      <c r="A57" s="27" t="s">
        <v>396</v>
      </c>
      <c r="B57" s="30">
        <v>23001037</v>
      </c>
      <c r="C57" s="31">
        <v>90.26</v>
      </c>
      <c r="D57" s="29" t="s">
        <v>397</v>
      </c>
      <c r="E57" s="29" t="s">
        <v>397</v>
      </c>
      <c r="F57" s="37">
        <v>2.8559999999999999</v>
      </c>
      <c r="G57" s="29" t="s">
        <v>398</v>
      </c>
      <c r="H57" s="29" t="s">
        <v>382</v>
      </c>
      <c r="I57" s="34">
        <v>59.8</v>
      </c>
      <c r="J57" s="29" t="s">
        <v>382</v>
      </c>
      <c r="K57" s="34">
        <v>59.8</v>
      </c>
      <c r="L57" s="35" t="s">
        <v>399</v>
      </c>
      <c r="M57" s="35" t="s">
        <v>400</v>
      </c>
      <c r="N57" s="35" t="s">
        <v>401</v>
      </c>
      <c r="O57" s="35" t="s">
        <v>399</v>
      </c>
      <c r="P57" s="38">
        <v>0</v>
      </c>
      <c r="Q57" s="35">
        <v>22.06</v>
      </c>
      <c r="R57" s="35" t="s">
        <v>399</v>
      </c>
      <c r="S57" s="37">
        <v>5.4189999999999996</v>
      </c>
      <c r="T57" s="35">
        <v>52.02</v>
      </c>
      <c r="U57" s="35">
        <v>22.65</v>
      </c>
      <c r="V57" s="35" t="s">
        <v>402</v>
      </c>
      <c r="W57" s="35" t="s">
        <v>399</v>
      </c>
      <c r="X57" s="35" t="s">
        <v>399</v>
      </c>
      <c r="Y57" s="35" t="s">
        <v>399</v>
      </c>
      <c r="Z57" s="35" t="s">
        <v>399</v>
      </c>
      <c r="AA57" s="35" t="s">
        <v>399</v>
      </c>
      <c r="AB57" s="35" t="s">
        <v>399</v>
      </c>
      <c r="AC57" s="35" t="s">
        <v>399</v>
      </c>
      <c r="AD57" s="35" t="s">
        <v>399</v>
      </c>
      <c r="AE57" s="35" t="s">
        <v>399</v>
      </c>
      <c r="AF57" s="35" t="s">
        <v>399</v>
      </c>
      <c r="AG57" s="35" t="s">
        <v>399</v>
      </c>
      <c r="AH57" s="35" t="s">
        <v>399</v>
      </c>
      <c r="AI57" s="35" t="s">
        <v>399</v>
      </c>
      <c r="AJ57" s="35" t="s">
        <v>399</v>
      </c>
      <c r="AK57" s="35" t="s">
        <v>399</v>
      </c>
      <c r="AL57" s="35" t="s">
        <v>399</v>
      </c>
      <c r="AM57" s="35" t="s">
        <v>399</v>
      </c>
      <c r="AN57" s="14"/>
      <c r="AO57"/>
      <c r="AP57"/>
      <c r="AQ57"/>
      <c r="AR57"/>
      <c r="AS57"/>
      <c r="AT57"/>
      <c r="AU57"/>
      <c r="AV57"/>
      <c r="AW57"/>
      <c r="AX57"/>
      <c r="AY57"/>
      <c r="AZ57"/>
      <c r="BA57"/>
      <c r="BB57"/>
      <c r="BC57"/>
      <c r="BD57"/>
      <c r="BE57"/>
      <c r="BF57"/>
      <c r="BG57"/>
      <c r="BH57"/>
      <c r="BI57"/>
      <c r="BJ57"/>
      <c r="BK57"/>
      <c r="BL57"/>
    </row>
    <row r="58" spans="1:64">
      <c r="BC58"/>
      <c r="BD58"/>
      <c r="BE58"/>
      <c r="BF58"/>
      <c r="BG58"/>
      <c r="BH58"/>
      <c r="BI58"/>
      <c r="BJ58"/>
      <c r="BK58"/>
      <c r="BL58"/>
    </row>
    <row r="59" spans="1:64" ht="15.75" thickBot="1">
      <c r="BC59"/>
      <c r="BD59"/>
      <c r="BE59"/>
      <c r="BF59"/>
      <c r="BG59"/>
      <c r="BH59"/>
      <c r="BI59"/>
      <c r="BJ59"/>
      <c r="BK59"/>
      <c r="BL59"/>
    </row>
    <row r="60" spans="1:64" ht="60" customHeight="1">
      <c r="A60" s="64" t="s">
        <v>151</v>
      </c>
      <c r="B60" s="41" t="s">
        <v>3</v>
      </c>
      <c r="C60" s="42" t="s">
        <v>55</v>
      </c>
      <c r="D60" s="42" t="s">
        <v>150</v>
      </c>
      <c r="AM60"/>
      <c r="AN60"/>
      <c r="AO60"/>
      <c r="AP60"/>
      <c r="AQ60"/>
      <c r="AR60"/>
      <c r="AS60"/>
      <c r="AT60"/>
      <c r="AU60"/>
      <c r="AV60"/>
      <c r="AW60"/>
      <c r="AX60"/>
      <c r="AY60"/>
      <c r="AZ60"/>
      <c r="BA60"/>
      <c r="BB60"/>
      <c r="BC60"/>
      <c r="BD60"/>
      <c r="BE60"/>
      <c r="BF60"/>
      <c r="BG60"/>
      <c r="BH60"/>
      <c r="BI60"/>
      <c r="BJ60"/>
      <c r="BK60"/>
      <c r="BL60"/>
    </row>
    <row r="61" spans="1:64">
      <c r="A61" s="27" t="s">
        <v>405</v>
      </c>
      <c r="B61" s="30">
        <v>23001735</v>
      </c>
      <c r="C61" s="29">
        <v>93.22</v>
      </c>
      <c r="D61" s="165">
        <v>518.9</v>
      </c>
      <c r="AD61"/>
      <c r="AE61"/>
      <c r="AF61"/>
      <c r="AG61"/>
      <c r="AH61"/>
      <c r="AI61"/>
      <c r="AJ61"/>
      <c r="AK61"/>
      <c r="AL61"/>
      <c r="AM61"/>
      <c r="AN61"/>
      <c r="AO61"/>
      <c r="AP61"/>
      <c r="AQ61"/>
      <c r="AR61"/>
      <c r="AS61"/>
      <c r="AT61"/>
      <c r="AU61"/>
      <c r="AV61"/>
      <c r="AW61"/>
      <c r="AX61"/>
      <c r="AY61"/>
      <c r="AZ61"/>
      <c r="BA61"/>
      <c r="BB61"/>
      <c r="BC61"/>
      <c r="BD61"/>
      <c r="BE61"/>
      <c r="BF61"/>
      <c r="BG61"/>
      <c r="BH61"/>
      <c r="BI61"/>
      <c r="BJ61"/>
      <c r="BK61"/>
      <c r="BL61"/>
    </row>
    <row r="62" spans="1:64">
      <c r="A62" s="27" t="s">
        <v>405</v>
      </c>
      <c r="B62" s="30">
        <v>23001735</v>
      </c>
      <c r="C62" s="29">
        <v>94.53</v>
      </c>
      <c r="D62" s="165">
        <v>659.8</v>
      </c>
      <c r="AD62"/>
      <c r="AE62"/>
      <c r="AF62"/>
      <c r="AG62"/>
      <c r="AH62"/>
      <c r="AI62"/>
      <c r="AJ62"/>
      <c r="AK62"/>
      <c r="AL62"/>
      <c r="AM62"/>
      <c r="AN62"/>
      <c r="AO62"/>
      <c r="AP62"/>
      <c r="AQ62"/>
      <c r="AR62"/>
      <c r="AS62"/>
      <c r="AT62"/>
      <c r="AU62"/>
      <c r="AV62"/>
      <c r="AW62"/>
      <c r="AX62"/>
      <c r="AY62"/>
      <c r="AZ62"/>
      <c r="BA62"/>
      <c r="BB62"/>
      <c r="BC62"/>
      <c r="BD62"/>
      <c r="BE62"/>
      <c r="BF62"/>
      <c r="BG62"/>
      <c r="BH62"/>
      <c r="BI62"/>
      <c r="BJ62"/>
      <c r="BK62"/>
      <c r="BL62"/>
    </row>
    <row r="63" spans="1:64">
      <c r="A63" s="27" t="s">
        <v>404</v>
      </c>
      <c r="B63" s="30">
        <v>23001852</v>
      </c>
      <c r="C63" s="29">
        <v>92.96</v>
      </c>
      <c r="D63" s="165">
        <v>4.3090000000000002</v>
      </c>
      <c r="AD63"/>
      <c r="AE63"/>
      <c r="AF63"/>
      <c r="AG63"/>
      <c r="AH63"/>
      <c r="AI63"/>
      <c r="AJ63"/>
      <c r="AK63"/>
      <c r="AL63"/>
      <c r="AM63"/>
      <c r="AN63"/>
      <c r="AO63"/>
      <c r="AP63"/>
      <c r="AQ63"/>
      <c r="AR63"/>
      <c r="AS63"/>
      <c r="AT63"/>
      <c r="AU63"/>
      <c r="AV63"/>
      <c r="AW63"/>
      <c r="AX63"/>
      <c r="AY63"/>
      <c r="AZ63"/>
      <c r="BA63"/>
      <c r="BB63"/>
      <c r="BC63"/>
      <c r="BD63"/>
      <c r="BE63"/>
      <c r="BF63"/>
      <c r="BG63"/>
      <c r="BH63"/>
      <c r="BI63"/>
      <c r="BJ63"/>
      <c r="BK63"/>
      <c r="BL63"/>
    </row>
    <row r="64" spans="1:64">
      <c r="A64" s="27" t="s">
        <v>404</v>
      </c>
      <c r="B64" s="30">
        <v>23001941</v>
      </c>
      <c r="C64" s="29">
        <v>34.090000000000003</v>
      </c>
      <c r="D64" s="165" t="s">
        <v>373</v>
      </c>
      <c r="AD64"/>
      <c r="AE64"/>
      <c r="AF64"/>
      <c r="AG64"/>
      <c r="AH64"/>
      <c r="AI64"/>
      <c r="AJ64"/>
      <c r="AK64"/>
      <c r="AL64"/>
      <c r="AM64"/>
      <c r="AN64"/>
      <c r="AO64"/>
      <c r="AP64"/>
      <c r="AQ64"/>
      <c r="AR64"/>
      <c r="AS64"/>
      <c r="AT64"/>
      <c r="AU64"/>
      <c r="AV64"/>
      <c r="AW64"/>
      <c r="AX64"/>
      <c r="AY64"/>
      <c r="AZ64"/>
      <c r="BA64"/>
      <c r="BB64"/>
      <c r="BC64"/>
      <c r="BD64"/>
      <c r="BE64"/>
      <c r="BF64"/>
      <c r="BG64"/>
      <c r="BH64"/>
      <c r="BI64"/>
      <c r="BJ64"/>
      <c r="BK64"/>
      <c r="BL64"/>
    </row>
    <row r="65" spans="1:102">
      <c r="A65" s="54" t="s">
        <v>0</v>
      </c>
      <c r="B65" s="65"/>
      <c r="C65" s="146">
        <f>MIN(C61:C64)</f>
        <v>34.090000000000003</v>
      </c>
      <c r="D65" s="142">
        <f>MIN(D61:D64)</f>
        <v>4.3090000000000002</v>
      </c>
      <c r="AJ65"/>
      <c r="AK65"/>
      <c r="AL65"/>
      <c r="AM65"/>
      <c r="AN65"/>
      <c r="AO65"/>
      <c r="AP65"/>
      <c r="AQ65"/>
      <c r="AR65"/>
      <c r="AS65"/>
      <c r="AT65"/>
      <c r="AU65"/>
      <c r="AV65"/>
      <c r="AW65"/>
      <c r="AX65"/>
      <c r="AY65"/>
      <c r="AZ65"/>
      <c r="BA65"/>
      <c r="BB65"/>
      <c r="BC65"/>
      <c r="BD65"/>
      <c r="BE65"/>
      <c r="BF65"/>
      <c r="BG65"/>
      <c r="BH65"/>
      <c r="BI65"/>
      <c r="BJ65"/>
      <c r="BK65"/>
      <c r="BL65"/>
    </row>
    <row r="66" spans="1:102">
      <c r="A66" s="56" t="s">
        <v>1</v>
      </c>
      <c r="B66" s="66"/>
      <c r="C66" s="152">
        <f>MAX(C61:C64)</f>
        <v>94.53</v>
      </c>
      <c r="D66" s="136">
        <f>MAX(D61:D64)</f>
        <v>659.8</v>
      </c>
      <c r="AJ66"/>
      <c r="AK66"/>
      <c r="AL66"/>
      <c r="AM66"/>
      <c r="AN66"/>
      <c r="AO66"/>
      <c r="AP66"/>
      <c r="AQ66"/>
      <c r="AR66"/>
      <c r="AS66"/>
      <c r="AT66"/>
      <c r="AU66"/>
      <c r="AV66"/>
      <c r="AW66"/>
      <c r="AX66"/>
      <c r="AY66"/>
      <c r="AZ66"/>
      <c r="BA66"/>
      <c r="BB66"/>
      <c r="BC66"/>
      <c r="BD66"/>
      <c r="BE66"/>
      <c r="BF66"/>
      <c r="BG66"/>
      <c r="BH66"/>
      <c r="BI66"/>
      <c r="BJ66"/>
      <c r="BK66"/>
      <c r="BL66"/>
    </row>
    <row r="67" spans="1:102" ht="15.75" thickBot="1">
      <c r="A67" s="58" t="s">
        <v>2</v>
      </c>
      <c r="B67" s="67"/>
      <c r="C67" s="147">
        <f>MEDIAN(C61:C64)</f>
        <v>93.09</v>
      </c>
      <c r="D67" s="138">
        <f>MEDIAN(D61:D64)</f>
        <v>518.9</v>
      </c>
      <c r="AJ67"/>
      <c r="AK67"/>
      <c r="AL67"/>
      <c r="AM67"/>
      <c r="AN67"/>
      <c r="AO67"/>
      <c r="AP67"/>
      <c r="AQ67"/>
      <c r="AR67"/>
      <c r="AS67"/>
      <c r="AT67"/>
      <c r="AU67"/>
      <c r="AV67"/>
      <c r="AW67"/>
      <c r="AX67"/>
      <c r="AY67"/>
      <c r="AZ67"/>
      <c r="BA67"/>
      <c r="BB67"/>
      <c r="BC67"/>
      <c r="BD67"/>
      <c r="BE67"/>
      <c r="BF67"/>
      <c r="BG67"/>
      <c r="BH67"/>
      <c r="BI67"/>
      <c r="BJ67"/>
      <c r="BK67"/>
      <c r="BL67"/>
    </row>
    <row r="68" spans="1:102">
      <c r="BC68"/>
      <c r="BD68"/>
      <c r="BE68"/>
      <c r="BF68"/>
      <c r="BG68"/>
      <c r="BH68"/>
      <c r="BI68"/>
      <c r="BJ68"/>
      <c r="BK68"/>
      <c r="BL68"/>
    </row>
    <row r="69" spans="1:102" ht="15.75" thickBot="1">
      <c r="BB69"/>
      <c r="BC69"/>
      <c r="BD69"/>
      <c r="BE69"/>
      <c r="BF69"/>
      <c r="BG69"/>
      <c r="BH69"/>
      <c r="BI69"/>
      <c r="BJ69"/>
      <c r="BK69"/>
      <c r="BL69"/>
    </row>
    <row r="70" spans="1:102" s="5" customFormat="1" ht="60" customHeight="1">
      <c r="A70" s="64" t="s">
        <v>7</v>
      </c>
      <c r="B70" s="41" t="s">
        <v>3</v>
      </c>
      <c r="C70" s="42" t="s">
        <v>352</v>
      </c>
      <c r="D70" s="42" t="s">
        <v>353</v>
      </c>
      <c r="E70" s="42" t="s">
        <v>354</v>
      </c>
      <c r="F70" s="42" t="s">
        <v>355</v>
      </c>
    </row>
    <row r="71" spans="1:102">
      <c r="A71" s="27" t="s">
        <v>407</v>
      </c>
      <c r="B71" s="30">
        <v>23000169</v>
      </c>
      <c r="C71" s="28" t="s">
        <v>408</v>
      </c>
      <c r="D71" s="28" t="s">
        <v>409</v>
      </c>
      <c r="E71" s="39">
        <v>1.14E-2</v>
      </c>
      <c r="F71" s="32">
        <v>0.19800000000000001</v>
      </c>
      <c r="G71"/>
      <c r="H71"/>
      <c r="I71"/>
      <c r="J71"/>
      <c r="K71"/>
      <c r="L71"/>
      <c r="M71"/>
      <c r="N71"/>
      <c r="O71"/>
      <c r="P71"/>
      <c r="Q71"/>
      <c r="R71"/>
      <c r="S71"/>
      <c r="T71"/>
      <c r="U71"/>
      <c r="V71"/>
      <c r="W71"/>
      <c r="X71"/>
      <c r="Y71"/>
      <c r="Z71"/>
      <c r="AA71"/>
      <c r="AB71"/>
      <c r="AC71"/>
      <c r="AD71"/>
      <c r="AE71"/>
      <c r="AF71"/>
      <c r="AG71"/>
      <c r="AH71"/>
      <c r="AI71"/>
      <c r="AJ71"/>
      <c r="AK71"/>
      <c r="AL71"/>
      <c r="AM71"/>
      <c r="AN71"/>
      <c r="AO71"/>
      <c r="AP71"/>
      <c r="AQ71"/>
      <c r="AR71"/>
      <c r="AS71"/>
      <c r="AT71"/>
      <c r="AU71"/>
      <c r="AV71"/>
      <c r="AW71"/>
      <c r="AX71"/>
      <c r="AY71"/>
      <c r="AZ71"/>
      <c r="BA71"/>
      <c r="BB71"/>
      <c r="BC71"/>
      <c r="BD71"/>
      <c r="BE71"/>
      <c r="BF71"/>
      <c r="BG71"/>
      <c r="BH71"/>
      <c r="BI71"/>
      <c r="BJ71"/>
      <c r="BK71"/>
      <c r="BL71"/>
    </row>
    <row r="72" spans="1:102">
      <c r="A72" s="17"/>
      <c r="B72" s="18"/>
      <c r="C72" s="19"/>
      <c r="D72" s="19"/>
      <c r="E72" s="19"/>
      <c r="F72" s="19"/>
      <c r="G72" s="19"/>
      <c r="H72" s="19"/>
      <c r="I72" s="19"/>
      <c r="J72" s="19"/>
      <c r="K72" s="19"/>
      <c r="L72" s="19"/>
      <c r="M72" s="19"/>
      <c r="N72" s="19"/>
      <c r="O72" s="19"/>
      <c r="P72" s="19"/>
      <c r="Q72" s="19"/>
      <c r="R72" s="19"/>
      <c r="S72" s="19"/>
      <c r="T72" s="19"/>
      <c r="U72" s="19"/>
      <c r="V72" s="19"/>
      <c r="W72" s="19"/>
      <c r="X72" s="19"/>
      <c r="Y72" s="19"/>
      <c r="Z72" s="19"/>
      <c r="AA72" s="19"/>
      <c r="AB72" s="19"/>
      <c r="AC72" s="19"/>
      <c r="AD72" s="19"/>
      <c r="AE72" s="19"/>
      <c r="AF72" s="19"/>
      <c r="AG72" s="19"/>
    </row>
    <row r="73" spans="1:102" ht="15.75" thickBot="1">
      <c r="A73" s="17"/>
      <c r="B73" s="18"/>
      <c r="C73" s="19"/>
      <c r="D73" s="19"/>
      <c r="E73" s="19"/>
      <c r="F73" s="19"/>
      <c r="G73" s="19"/>
      <c r="H73" s="19"/>
      <c r="I73" s="19"/>
      <c r="J73" s="19"/>
      <c r="K73" s="19"/>
      <c r="L73" s="19"/>
      <c r="M73" s="19"/>
      <c r="N73" s="19"/>
      <c r="O73" s="19"/>
      <c r="P73" s="19"/>
      <c r="Q73" s="19"/>
      <c r="R73" s="19"/>
      <c r="S73" s="19"/>
      <c r="T73" s="19"/>
      <c r="U73" s="19"/>
      <c r="V73" s="19"/>
      <c r="W73" s="19"/>
      <c r="X73" s="19"/>
      <c r="Y73" s="19"/>
      <c r="Z73" s="19"/>
      <c r="AA73" s="19"/>
      <c r="AB73" s="19"/>
      <c r="AC73" s="19"/>
      <c r="BI73"/>
      <c r="BJ73"/>
      <c r="BK73"/>
      <c r="BL73"/>
    </row>
    <row r="74" spans="1:102" s="2" customFormat="1" ht="60" customHeight="1">
      <c r="A74" s="40" t="s">
        <v>75</v>
      </c>
      <c r="B74" s="41" t="s">
        <v>3</v>
      </c>
      <c r="C74" s="42" t="s">
        <v>39</v>
      </c>
      <c r="D74" s="43" t="s">
        <v>56</v>
      </c>
      <c r="E74" s="42" t="s">
        <v>60</v>
      </c>
      <c r="F74" s="42" t="s">
        <v>44</v>
      </c>
      <c r="G74" s="42" t="s">
        <v>156</v>
      </c>
      <c r="H74" s="42" t="s">
        <v>157</v>
      </c>
      <c r="I74" s="42" t="s">
        <v>158</v>
      </c>
      <c r="J74" s="42" t="s">
        <v>159</v>
      </c>
      <c r="K74" s="42" t="s">
        <v>160</v>
      </c>
      <c r="L74" s="42" t="s">
        <v>161</v>
      </c>
      <c r="M74" s="42" t="s">
        <v>162</v>
      </c>
      <c r="N74" s="42" t="s">
        <v>163</v>
      </c>
      <c r="O74" s="42" t="s">
        <v>164</v>
      </c>
      <c r="P74" s="42" t="s">
        <v>165</v>
      </c>
      <c r="Q74" s="42" t="s">
        <v>166</v>
      </c>
      <c r="R74" s="42" t="s">
        <v>167</v>
      </c>
      <c r="S74" s="42" t="s">
        <v>168</v>
      </c>
      <c r="T74" s="42" t="s">
        <v>169</v>
      </c>
      <c r="U74" s="42" t="s">
        <v>170</v>
      </c>
      <c r="V74" s="42" t="s">
        <v>432</v>
      </c>
      <c r="W74" s="42" t="s">
        <v>433</v>
      </c>
      <c r="X74" s="42" t="s">
        <v>171</v>
      </c>
      <c r="Y74" s="42" t="s">
        <v>434</v>
      </c>
      <c r="Z74" s="42" t="s">
        <v>435</v>
      </c>
      <c r="AA74" s="42" t="s">
        <v>436</v>
      </c>
      <c r="AB74" s="42" t="s">
        <v>172</v>
      </c>
      <c r="AC74" s="42" t="s">
        <v>173</v>
      </c>
      <c r="AD74" s="42" t="s">
        <v>437</v>
      </c>
      <c r="AE74" s="42" t="s">
        <v>174</v>
      </c>
      <c r="AF74" s="42" t="s">
        <v>175</v>
      </c>
      <c r="AG74" s="42" t="s">
        <v>438</v>
      </c>
      <c r="AH74" s="42" t="s">
        <v>176</v>
      </c>
      <c r="AI74" s="42" t="s">
        <v>177</v>
      </c>
      <c r="AJ74" s="42" t="s">
        <v>178</v>
      </c>
      <c r="AK74" s="159" t="s">
        <v>439</v>
      </c>
      <c r="AL74" s="42" t="s">
        <v>51</v>
      </c>
      <c r="AM74" s="42" t="s">
        <v>52</v>
      </c>
      <c r="AN74" s="42" t="s">
        <v>53</v>
      </c>
      <c r="AO74" s="42" t="s">
        <v>54</v>
      </c>
      <c r="AP74" s="42" t="s">
        <v>153</v>
      </c>
      <c r="AQ74" s="42" t="s">
        <v>350</v>
      </c>
      <c r="AR74" s="42" t="s">
        <v>83</v>
      </c>
      <c r="AS74" s="42" t="s">
        <v>84</v>
      </c>
      <c r="AT74" s="42" t="s">
        <v>85</v>
      </c>
      <c r="AU74" s="42" t="s">
        <v>120</v>
      </c>
      <c r="AV74" s="42" t="s">
        <v>86</v>
      </c>
      <c r="AW74" s="42" t="s">
        <v>87</v>
      </c>
      <c r="AX74" s="42" t="s">
        <v>88</v>
      </c>
      <c r="AY74" s="42" t="s">
        <v>89</v>
      </c>
      <c r="AZ74" s="42" t="s">
        <v>90</v>
      </c>
      <c r="BA74" s="42" t="s">
        <v>91</v>
      </c>
      <c r="BB74" s="42" t="s">
        <v>92</v>
      </c>
      <c r="BC74" s="42" t="s">
        <v>93</v>
      </c>
      <c r="BD74" s="42" t="s">
        <v>94</v>
      </c>
      <c r="BE74" s="87" t="s">
        <v>95</v>
      </c>
      <c r="BF74" s="87" t="s">
        <v>96</v>
      </c>
      <c r="BG74" s="87" t="s">
        <v>97</v>
      </c>
      <c r="BH74" s="87" t="s">
        <v>98</v>
      </c>
      <c r="BI74" s="87" t="s">
        <v>99</v>
      </c>
      <c r="BJ74" s="87" t="s">
        <v>100</v>
      </c>
      <c r="BK74" s="42" t="s">
        <v>131</v>
      </c>
      <c r="BL74" s="42" t="s">
        <v>132</v>
      </c>
      <c r="BM74" s="42" t="s">
        <v>133</v>
      </c>
      <c r="BN74" s="42" t="s">
        <v>134</v>
      </c>
      <c r="BO74" s="42" t="s">
        <v>135</v>
      </c>
      <c r="BP74" s="42" t="s">
        <v>136</v>
      </c>
      <c r="BQ74" s="42" t="s">
        <v>137</v>
      </c>
      <c r="BR74" s="42" t="s">
        <v>138</v>
      </c>
      <c r="BS74" s="42" t="s">
        <v>139</v>
      </c>
      <c r="BT74" s="42" t="s">
        <v>140</v>
      </c>
      <c r="BU74" s="42" t="s">
        <v>141</v>
      </c>
      <c r="BV74" s="42" t="s">
        <v>142</v>
      </c>
      <c r="BW74" s="42" t="s">
        <v>143</v>
      </c>
      <c r="BX74" s="42" t="s">
        <v>144</v>
      </c>
      <c r="BY74" s="42" t="s">
        <v>145</v>
      </c>
      <c r="BZ74" s="42" t="s">
        <v>146</v>
      </c>
      <c r="CA74" s="42" t="s">
        <v>147</v>
      </c>
      <c r="CB74" s="42" t="s">
        <v>121</v>
      </c>
      <c r="CC74" s="42" t="s">
        <v>122</v>
      </c>
      <c r="CD74" s="42" t="s">
        <v>123</v>
      </c>
      <c r="CE74" s="42" t="s">
        <v>128</v>
      </c>
      <c r="CF74" s="42" t="s">
        <v>124</v>
      </c>
      <c r="CG74" s="42" t="s">
        <v>125</v>
      </c>
      <c r="CH74" s="42" t="s">
        <v>126</v>
      </c>
      <c r="CI74" s="42" t="s">
        <v>127</v>
      </c>
      <c r="CJ74" s="42" t="s">
        <v>356</v>
      </c>
      <c r="CK74" s="42" t="s">
        <v>364</v>
      </c>
      <c r="CL74" s="42" t="s">
        <v>365</v>
      </c>
      <c r="CM74" s="42" t="s">
        <v>410</v>
      </c>
      <c r="CN74" s="42" t="s">
        <v>411</v>
      </c>
      <c r="CO74" s="42" t="s">
        <v>412</v>
      </c>
      <c r="CP74" s="42" t="s">
        <v>413</v>
      </c>
      <c r="CQ74" s="42" t="s">
        <v>414</v>
      </c>
      <c r="CR74" s="42" t="s">
        <v>415</v>
      </c>
      <c r="CS74" s="42" t="s">
        <v>416</v>
      </c>
      <c r="CT74" s="42" t="s">
        <v>81</v>
      </c>
      <c r="CU74" s="42" t="s">
        <v>352</v>
      </c>
      <c r="CV74" s="42" t="s">
        <v>353</v>
      </c>
      <c r="CW74" s="42" t="s">
        <v>354</v>
      </c>
      <c r="CX74" s="42" t="s">
        <v>355</v>
      </c>
    </row>
    <row r="75" spans="1:102" ht="15" customHeight="1">
      <c r="A75" s="90" t="s">
        <v>451</v>
      </c>
      <c r="B75" s="30">
        <v>23000794</v>
      </c>
      <c r="C75" s="35">
        <v>87.2</v>
      </c>
      <c r="D75" s="37"/>
      <c r="E75" s="29"/>
      <c r="F75" s="34"/>
      <c r="G75" s="29"/>
      <c r="H75" s="36"/>
      <c r="I75" s="92"/>
      <c r="J75" s="92"/>
      <c r="K75" s="92"/>
      <c r="L75" s="92"/>
      <c r="M75" s="92"/>
      <c r="N75" s="92"/>
      <c r="O75" s="132"/>
      <c r="P75" s="92"/>
      <c r="Q75" s="93"/>
      <c r="R75" s="92"/>
      <c r="S75" s="124"/>
      <c r="T75" s="93"/>
      <c r="U75" s="92"/>
      <c r="V75" s="92"/>
      <c r="W75" s="125"/>
      <c r="X75" s="93"/>
      <c r="Y75" s="124"/>
      <c r="Z75" s="92"/>
      <c r="AA75" s="91"/>
      <c r="AB75" s="91"/>
      <c r="AC75" s="91"/>
      <c r="AD75" s="91"/>
      <c r="AE75" s="91"/>
      <c r="AF75" s="91"/>
      <c r="AG75" s="91"/>
      <c r="AH75" s="91"/>
      <c r="AI75" s="91"/>
      <c r="AJ75" s="91"/>
      <c r="AK75" s="91"/>
      <c r="AL75" s="131"/>
      <c r="AM75" s="205"/>
      <c r="AN75" s="206"/>
      <c r="AO75" s="205"/>
      <c r="AP75" s="131"/>
      <c r="AQ75" s="92" t="s">
        <v>382</v>
      </c>
      <c r="AR75" s="91"/>
      <c r="AS75" s="91"/>
      <c r="AT75" s="91"/>
      <c r="AU75" s="91"/>
      <c r="AV75" s="91"/>
      <c r="AW75" s="91"/>
      <c r="AX75" s="91"/>
      <c r="AY75" s="91"/>
      <c r="AZ75" s="91"/>
      <c r="BA75" s="91"/>
      <c r="BB75" s="91"/>
      <c r="BC75" s="91"/>
      <c r="BD75" s="91"/>
      <c r="BE75" s="91"/>
      <c r="BF75" s="91"/>
      <c r="BG75" s="91"/>
      <c r="BH75" s="91"/>
      <c r="BI75" s="218"/>
      <c r="BJ75" s="91"/>
      <c r="BK75" s="91"/>
      <c r="BL75" s="91"/>
      <c r="BM75" s="91"/>
      <c r="BN75" s="91"/>
      <c r="BO75" s="91"/>
      <c r="BP75" s="91"/>
      <c r="BQ75" s="91"/>
      <c r="BR75" s="91"/>
      <c r="BS75" s="29"/>
      <c r="BT75" s="29"/>
      <c r="BU75" s="29"/>
      <c r="BV75" s="29"/>
      <c r="BW75" s="29"/>
      <c r="BX75" s="29"/>
      <c r="BY75" s="29"/>
      <c r="BZ75" s="29"/>
      <c r="CA75" s="29"/>
      <c r="CB75" s="29"/>
      <c r="CC75" s="29"/>
      <c r="CD75" s="29"/>
      <c r="CE75" s="29"/>
      <c r="CF75" s="29"/>
      <c r="CG75" s="29"/>
      <c r="CH75" s="29"/>
      <c r="CI75" s="29"/>
      <c r="CJ75" s="29"/>
      <c r="CK75" s="29" t="s">
        <v>367</v>
      </c>
      <c r="CL75" s="29" t="s">
        <v>368</v>
      </c>
      <c r="CM75" s="32">
        <v>98.596000000000004</v>
      </c>
      <c r="CN75" s="32">
        <v>1.4039999999999999</v>
      </c>
      <c r="CO75" s="32">
        <v>1.4039999999999999</v>
      </c>
      <c r="CP75" s="30">
        <v>0</v>
      </c>
      <c r="CQ75" s="30">
        <v>0</v>
      </c>
      <c r="CR75" s="30">
        <v>0</v>
      </c>
      <c r="CS75" s="30">
        <v>0</v>
      </c>
      <c r="CT75" s="29"/>
      <c r="CU75" s="28"/>
      <c r="CV75" s="32"/>
      <c r="CW75" s="53"/>
      <c r="CX75" s="37"/>
    </row>
    <row r="76" spans="1:102" ht="15" customHeight="1">
      <c r="A76" s="90" t="s">
        <v>441</v>
      </c>
      <c r="B76" s="30">
        <v>23001837</v>
      </c>
      <c r="C76" s="35"/>
      <c r="D76" s="29"/>
      <c r="E76" s="38"/>
      <c r="F76" s="38"/>
      <c r="G76" s="34"/>
      <c r="H76" s="36"/>
      <c r="I76" s="92"/>
      <c r="J76" s="91"/>
      <c r="K76" s="91"/>
      <c r="L76" s="92"/>
      <c r="M76" s="92"/>
      <c r="N76" s="92"/>
      <c r="O76" s="92"/>
      <c r="P76" s="92"/>
      <c r="Q76" s="92"/>
      <c r="R76" s="92"/>
      <c r="S76" s="124"/>
      <c r="T76" s="92"/>
      <c r="U76" s="92"/>
      <c r="V76" s="92"/>
      <c r="W76" s="92"/>
      <c r="X76" s="92"/>
      <c r="Y76" s="92"/>
      <c r="Z76" s="92"/>
      <c r="AA76" s="92"/>
      <c r="AB76" s="92"/>
      <c r="AC76" s="92"/>
      <c r="AD76" s="92"/>
      <c r="AE76" s="91"/>
      <c r="AF76" s="91"/>
      <c r="AG76" s="91"/>
      <c r="AH76" s="91"/>
      <c r="AI76" s="91"/>
      <c r="AJ76" s="91"/>
      <c r="AK76" s="91"/>
      <c r="AL76" s="91"/>
      <c r="AM76" s="91"/>
      <c r="AN76" s="91"/>
      <c r="AO76" s="91"/>
      <c r="AP76" s="91"/>
      <c r="AQ76" s="91"/>
      <c r="AR76" s="91"/>
      <c r="AS76" s="91"/>
      <c r="AT76" s="91"/>
      <c r="AU76" s="91"/>
      <c r="AV76" s="91"/>
      <c r="AW76" s="91"/>
      <c r="AX76" s="91"/>
      <c r="AY76" s="91"/>
      <c r="AZ76" s="91"/>
      <c r="BA76" s="91"/>
      <c r="BB76" s="91"/>
      <c r="BC76" s="91"/>
      <c r="BD76" s="91"/>
      <c r="BE76" s="91"/>
      <c r="BF76" s="91"/>
      <c r="BG76" s="91"/>
      <c r="BH76" s="91"/>
      <c r="BI76" s="91"/>
      <c r="BJ76" s="91"/>
      <c r="BK76" s="91"/>
      <c r="BL76" s="91"/>
      <c r="BM76" s="91"/>
      <c r="BN76" s="91"/>
      <c r="BO76" s="91"/>
      <c r="BP76" s="91"/>
      <c r="BQ76" s="91"/>
      <c r="BR76" s="91"/>
      <c r="BS76" s="151"/>
      <c r="BT76" s="151"/>
      <c r="BU76" s="151"/>
      <c r="BV76" s="151"/>
      <c r="BW76" s="151"/>
      <c r="BX76" s="151"/>
      <c r="BY76" s="151"/>
      <c r="BZ76" s="151"/>
      <c r="CA76" s="151"/>
      <c r="CB76" s="151"/>
      <c r="CC76" s="151"/>
      <c r="CD76" s="151"/>
      <c r="CE76" s="151"/>
      <c r="CF76" s="151"/>
      <c r="CG76" s="151"/>
      <c r="CH76" s="151"/>
      <c r="CI76" s="151"/>
      <c r="CJ76" s="151"/>
      <c r="CK76" s="151"/>
      <c r="CL76" s="37"/>
      <c r="CM76" s="28"/>
      <c r="CN76" s="28"/>
      <c r="CO76" s="28"/>
      <c r="CP76" s="28"/>
      <c r="CQ76" s="28"/>
      <c r="CR76" s="28"/>
      <c r="CS76" s="28"/>
      <c r="CT76" s="29"/>
      <c r="CU76" s="28" t="s">
        <v>408</v>
      </c>
      <c r="CV76" s="32" t="s">
        <v>409</v>
      </c>
      <c r="CW76" s="53">
        <v>1.1599999999999999E-2</v>
      </c>
      <c r="CX76" s="37">
        <v>0.19800000000000001</v>
      </c>
    </row>
    <row r="77" spans="1:102" ht="15" customHeight="1">
      <c r="A77" s="90" t="s">
        <v>445</v>
      </c>
      <c r="B77" s="30">
        <v>23001549</v>
      </c>
      <c r="C77" s="29"/>
      <c r="D77" s="29"/>
      <c r="E77" s="29"/>
      <c r="F77" s="29"/>
      <c r="G77" s="29" t="s">
        <v>446</v>
      </c>
      <c r="H77" s="36"/>
      <c r="I77" s="92" t="s">
        <v>447</v>
      </c>
      <c r="J77" s="92" t="s">
        <v>447</v>
      </c>
      <c r="K77" s="92" t="s">
        <v>447</v>
      </c>
      <c r="L77" s="92" t="s">
        <v>447</v>
      </c>
      <c r="M77" s="92" t="s">
        <v>447</v>
      </c>
      <c r="N77" s="92" t="s">
        <v>447</v>
      </c>
      <c r="O77" s="92" t="s">
        <v>447</v>
      </c>
      <c r="P77" s="92" t="s">
        <v>447</v>
      </c>
      <c r="Q77" s="92" t="s">
        <v>447</v>
      </c>
      <c r="R77" s="92" t="s">
        <v>447</v>
      </c>
      <c r="S77" s="92" t="s">
        <v>447</v>
      </c>
      <c r="T77" s="92" t="s">
        <v>447</v>
      </c>
      <c r="U77" s="92" t="s">
        <v>447</v>
      </c>
      <c r="V77" s="92"/>
      <c r="W77" s="125"/>
      <c r="X77" s="93"/>
      <c r="Y77" s="124"/>
      <c r="Z77" s="92"/>
      <c r="AA77" s="91"/>
      <c r="AB77" s="91"/>
      <c r="AC77" s="91"/>
      <c r="AD77" s="91"/>
      <c r="AE77" s="91"/>
      <c r="AF77" s="91"/>
      <c r="AG77" s="91"/>
      <c r="AH77" s="91"/>
      <c r="AI77" s="91"/>
      <c r="AJ77" s="91"/>
      <c r="AK77" s="91"/>
      <c r="AL77" s="131"/>
      <c r="AM77" s="205"/>
      <c r="AN77" s="206"/>
      <c r="AO77" s="205"/>
      <c r="AP77" s="131"/>
      <c r="AQ77" s="91"/>
      <c r="AR77" s="91"/>
      <c r="AS77" s="91"/>
      <c r="AT77" s="91"/>
      <c r="AU77" s="91"/>
      <c r="AV77" s="91"/>
      <c r="AW77" s="91"/>
      <c r="AX77" s="91"/>
      <c r="AY77" s="91"/>
      <c r="AZ77" s="91"/>
      <c r="BA77" s="91"/>
      <c r="BB77" s="91"/>
      <c r="BC77" s="91"/>
      <c r="BD77" s="91"/>
      <c r="BE77" s="124"/>
      <c r="BF77" s="91"/>
      <c r="BG77" s="91"/>
      <c r="BH77" s="91"/>
      <c r="BI77" s="91"/>
      <c r="BJ77" s="91"/>
      <c r="BK77" s="91"/>
      <c r="BL77" s="91"/>
      <c r="BM77" s="91"/>
      <c r="BN77" s="91"/>
      <c r="BO77" s="91"/>
      <c r="BP77" s="91"/>
      <c r="BQ77" s="91"/>
      <c r="BR77" s="91"/>
      <c r="BS77" s="29"/>
      <c r="BT77" s="29"/>
      <c r="BU77" s="29"/>
      <c r="BV77" s="29"/>
      <c r="BW77" s="29"/>
      <c r="BX77" s="29"/>
      <c r="BY77" s="29"/>
      <c r="BZ77" s="29"/>
      <c r="CA77" s="29"/>
      <c r="CB77" s="29"/>
      <c r="CC77" s="29"/>
      <c r="CD77" s="29"/>
      <c r="CE77" s="29"/>
      <c r="CF77" s="29"/>
      <c r="CG77" s="29"/>
      <c r="CH77" s="29"/>
      <c r="CI77" s="29"/>
      <c r="CJ77" s="29"/>
      <c r="CK77" s="29" t="s">
        <v>367</v>
      </c>
      <c r="CL77" s="29" t="s">
        <v>368</v>
      </c>
      <c r="CM77" s="28"/>
      <c r="CN77" s="28"/>
      <c r="CO77" s="28"/>
      <c r="CP77" s="30"/>
      <c r="CQ77" s="28"/>
      <c r="CR77" s="28"/>
      <c r="CS77" s="30"/>
      <c r="CT77" s="29"/>
      <c r="CU77" s="28"/>
      <c r="CV77" s="32"/>
      <c r="CW77" s="53"/>
      <c r="CX77" s="37"/>
    </row>
    <row r="78" spans="1:102" ht="15" customHeight="1">
      <c r="A78" s="90" t="s">
        <v>445</v>
      </c>
      <c r="B78" s="30">
        <v>23001344</v>
      </c>
      <c r="C78" s="35">
        <v>86.2</v>
      </c>
      <c r="D78" s="37"/>
      <c r="E78" s="37"/>
      <c r="F78" s="29"/>
      <c r="G78" s="29"/>
      <c r="H78" s="36"/>
      <c r="I78" s="92"/>
      <c r="J78" s="92"/>
      <c r="K78" s="92"/>
      <c r="L78" s="92"/>
      <c r="M78" s="92"/>
      <c r="N78" s="92"/>
      <c r="O78" s="132"/>
      <c r="P78" s="92"/>
      <c r="Q78" s="93"/>
      <c r="R78" s="92"/>
      <c r="S78" s="124"/>
      <c r="T78" s="93"/>
      <c r="U78" s="92"/>
      <c r="V78" s="92"/>
      <c r="W78" s="125"/>
      <c r="X78" s="93"/>
      <c r="Y78" s="124"/>
      <c r="Z78" s="92"/>
      <c r="AA78" s="91"/>
      <c r="AB78" s="91"/>
      <c r="AC78" s="91"/>
      <c r="AD78" s="91"/>
      <c r="AE78" s="91"/>
      <c r="AF78" s="91"/>
      <c r="AG78" s="91"/>
      <c r="AH78" s="91"/>
      <c r="AI78" s="91"/>
      <c r="AJ78" s="91"/>
      <c r="AK78" s="91"/>
      <c r="AL78" s="131"/>
      <c r="AM78" s="205"/>
      <c r="AN78" s="206"/>
      <c r="AO78" s="205"/>
      <c r="AP78" s="131"/>
      <c r="AQ78" s="91"/>
      <c r="AR78" s="92" t="s">
        <v>397</v>
      </c>
      <c r="AS78" s="92" t="s">
        <v>397</v>
      </c>
      <c r="AT78" s="92" t="s">
        <v>398</v>
      </c>
      <c r="AU78" s="92" t="s">
        <v>398</v>
      </c>
      <c r="AV78" s="92" t="s">
        <v>382</v>
      </c>
      <c r="AW78" s="92" t="s">
        <v>443</v>
      </c>
      <c r="AX78" s="92" t="s">
        <v>382</v>
      </c>
      <c r="AY78" s="132">
        <v>0</v>
      </c>
      <c r="AZ78" s="92" t="s">
        <v>399</v>
      </c>
      <c r="BA78" s="93">
        <v>497</v>
      </c>
      <c r="BB78" s="93">
        <v>94.8</v>
      </c>
      <c r="BC78" s="93">
        <v>117.5</v>
      </c>
      <c r="BD78" s="93">
        <v>212</v>
      </c>
      <c r="BE78" s="124">
        <v>7.25</v>
      </c>
      <c r="BF78" s="92" t="s">
        <v>399</v>
      </c>
      <c r="BG78" s="92" t="s">
        <v>399</v>
      </c>
      <c r="BH78" s="124">
        <v>38.83</v>
      </c>
      <c r="BI78" s="218">
        <v>7.2130000000000001</v>
      </c>
      <c r="BJ78" s="92" t="s">
        <v>402</v>
      </c>
      <c r="BK78" s="91"/>
      <c r="BL78" s="91"/>
      <c r="BM78" s="91"/>
      <c r="BN78" s="91"/>
      <c r="BO78" s="91"/>
      <c r="BP78" s="91"/>
      <c r="BQ78" s="91"/>
      <c r="BR78" s="91"/>
      <c r="BS78" s="29"/>
      <c r="BT78" s="29"/>
      <c r="BU78" s="29"/>
      <c r="BV78" s="29"/>
      <c r="BW78" s="29"/>
      <c r="BX78" s="29"/>
      <c r="BY78" s="29"/>
      <c r="BZ78" s="29"/>
      <c r="CA78" s="29"/>
      <c r="CB78" s="29"/>
      <c r="CC78" s="29"/>
      <c r="CD78" s="29"/>
      <c r="CE78" s="29"/>
      <c r="CF78" s="29"/>
      <c r="CG78" s="29"/>
      <c r="CH78" s="29"/>
      <c r="CI78" s="29"/>
      <c r="CJ78" s="29"/>
      <c r="CK78" s="29" t="s">
        <v>367</v>
      </c>
      <c r="CL78" s="29"/>
      <c r="CM78" s="32">
        <v>99.33</v>
      </c>
      <c r="CN78" s="32">
        <v>0.67</v>
      </c>
      <c r="CO78" s="30">
        <v>0</v>
      </c>
      <c r="CP78" s="30">
        <v>0</v>
      </c>
      <c r="CQ78" s="30">
        <v>0</v>
      </c>
      <c r="CR78" s="30">
        <v>0</v>
      </c>
      <c r="CS78" s="30">
        <v>0</v>
      </c>
      <c r="CT78" s="29"/>
      <c r="CU78" s="28"/>
      <c r="CV78" s="32"/>
      <c r="CW78" s="53"/>
      <c r="CX78" s="37"/>
    </row>
    <row r="79" spans="1:102" ht="15" customHeight="1">
      <c r="A79" s="90" t="s">
        <v>445</v>
      </c>
      <c r="B79" s="30">
        <v>23000896</v>
      </c>
      <c r="C79" s="29"/>
      <c r="D79" s="37"/>
      <c r="E79" s="29"/>
      <c r="F79" s="29"/>
      <c r="G79" s="29" t="s">
        <v>446</v>
      </c>
      <c r="H79" s="29"/>
      <c r="I79" s="92" t="s">
        <v>447</v>
      </c>
      <c r="J79" s="92" t="s">
        <v>447</v>
      </c>
      <c r="K79" s="92" t="s">
        <v>447</v>
      </c>
      <c r="L79" s="92" t="s">
        <v>447</v>
      </c>
      <c r="M79" s="92" t="s">
        <v>447</v>
      </c>
      <c r="N79" s="92" t="s">
        <v>447</v>
      </c>
      <c r="O79" s="92" t="s">
        <v>447</v>
      </c>
      <c r="P79" s="92" t="s">
        <v>447</v>
      </c>
      <c r="Q79" s="92" t="s">
        <v>447</v>
      </c>
      <c r="R79" s="92" t="s">
        <v>447</v>
      </c>
      <c r="S79" s="92" t="s">
        <v>447</v>
      </c>
      <c r="T79" s="92" t="s">
        <v>447</v>
      </c>
      <c r="U79" s="92" t="s">
        <v>447</v>
      </c>
      <c r="V79" s="91"/>
      <c r="W79" s="91"/>
      <c r="X79" s="91"/>
      <c r="Y79" s="91"/>
      <c r="Z79" s="91"/>
      <c r="AA79" s="91"/>
      <c r="AB79" s="91"/>
      <c r="AC79" s="91"/>
      <c r="AD79" s="91"/>
      <c r="AE79" s="91"/>
      <c r="AF79" s="91"/>
      <c r="AG79" s="91"/>
      <c r="AH79" s="91"/>
      <c r="AI79" s="91"/>
      <c r="AJ79" s="91"/>
      <c r="AK79" s="91"/>
      <c r="AL79" s="131"/>
      <c r="AM79" s="205"/>
      <c r="AN79" s="206"/>
      <c r="AO79" s="205"/>
      <c r="AP79" s="131"/>
      <c r="AQ79" s="91"/>
      <c r="AR79" s="91"/>
      <c r="AS79" s="91"/>
      <c r="AT79" s="91"/>
      <c r="AU79" s="91"/>
      <c r="AV79" s="91"/>
      <c r="AW79" s="91"/>
      <c r="AX79" s="91"/>
      <c r="AY79" s="91"/>
      <c r="AZ79" s="91"/>
      <c r="BA79" s="91"/>
      <c r="BB79" s="91"/>
      <c r="BC79" s="91"/>
      <c r="BD79" s="91"/>
      <c r="BE79" s="91"/>
      <c r="BF79" s="91"/>
      <c r="BG79" s="91"/>
      <c r="BH79" s="91"/>
      <c r="BI79" s="218"/>
      <c r="BJ79" s="91"/>
      <c r="BK79" s="91"/>
      <c r="BL79" s="91"/>
      <c r="BM79" s="91"/>
      <c r="BN79" s="91"/>
      <c r="BO79" s="91"/>
      <c r="BP79" s="91"/>
      <c r="BQ79" s="91"/>
      <c r="BR79" s="91"/>
      <c r="BS79" s="29"/>
      <c r="BT79" s="29"/>
      <c r="BU79" s="29"/>
      <c r="BV79" s="29"/>
      <c r="BW79" s="29"/>
      <c r="BX79" s="29"/>
      <c r="BY79" s="29"/>
      <c r="BZ79" s="29"/>
      <c r="CA79" s="29"/>
      <c r="CB79" s="29"/>
      <c r="CC79" s="29"/>
      <c r="CD79" s="29"/>
      <c r="CE79" s="29"/>
      <c r="CF79" s="29"/>
      <c r="CG79" s="29"/>
      <c r="CH79" s="29"/>
      <c r="CI79" s="29"/>
      <c r="CJ79" s="29"/>
      <c r="CK79" s="29" t="s">
        <v>367</v>
      </c>
      <c r="CL79" s="29" t="s">
        <v>368</v>
      </c>
      <c r="CM79" s="28"/>
      <c r="CN79" s="28"/>
      <c r="CO79" s="28"/>
      <c r="CP79" s="28"/>
      <c r="CQ79" s="28"/>
      <c r="CR79" s="28"/>
      <c r="CS79" s="30"/>
      <c r="CT79" s="29"/>
      <c r="CU79" s="28"/>
      <c r="CV79" s="32"/>
      <c r="CW79" s="37"/>
      <c r="CX79" s="37"/>
    </row>
    <row r="80" spans="1:102" ht="15" customHeight="1">
      <c r="A80" s="90" t="s">
        <v>445</v>
      </c>
      <c r="B80" s="30">
        <v>23000753</v>
      </c>
      <c r="C80" s="29"/>
      <c r="D80" s="29"/>
      <c r="E80" s="37"/>
      <c r="F80" s="29"/>
      <c r="G80" s="29" t="s">
        <v>446</v>
      </c>
      <c r="H80" s="36"/>
      <c r="I80" s="92" t="s">
        <v>447</v>
      </c>
      <c r="J80" s="92" t="s">
        <v>447</v>
      </c>
      <c r="K80" s="92" t="s">
        <v>447</v>
      </c>
      <c r="L80" s="92" t="s">
        <v>447</v>
      </c>
      <c r="M80" s="92" t="s">
        <v>447</v>
      </c>
      <c r="N80" s="92" t="s">
        <v>447</v>
      </c>
      <c r="O80" s="92" t="s">
        <v>447</v>
      </c>
      <c r="P80" s="92" t="s">
        <v>447</v>
      </c>
      <c r="Q80" s="92" t="s">
        <v>447</v>
      </c>
      <c r="R80" s="92" t="s">
        <v>447</v>
      </c>
      <c r="S80" s="92" t="s">
        <v>447</v>
      </c>
      <c r="T80" s="92" t="s">
        <v>447</v>
      </c>
      <c r="U80" s="92" t="s">
        <v>447</v>
      </c>
      <c r="V80" s="92"/>
      <c r="W80" s="125"/>
      <c r="X80" s="93"/>
      <c r="Y80" s="124"/>
      <c r="Z80" s="92"/>
      <c r="AA80" s="91"/>
      <c r="AB80" s="91"/>
      <c r="AC80" s="91"/>
      <c r="AD80" s="91"/>
      <c r="AE80" s="91"/>
      <c r="AF80" s="91"/>
      <c r="AG80" s="91"/>
      <c r="AH80" s="91"/>
      <c r="AI80" s="91"/>
      <c r="AJ80" s="91"/>
      <c r="AK80" s="91"/>
      <c r="AL80" s="131"/>
      <c r="AM80" s="205"/>
      <c r="AN80" s="206"/>
      <c r="AO80" s="205"/>
      <c r="AP80" s="131"/>
      <c r="AQ80" s="91"/>
      <c r="AR80" s="91"/>
      <c r="AS80" s="91"/>
      <c r="AT80" s="91"/>
      <c r="AU80" s="91"/>
      <c r="AV80" s="91"/>
      <c r="AW80" s="91"/>
      <c r="AX80" s="91"/>
      <c r="AY80" s="91"/>
      <c r="AZ80" s="91"/>
      <c r="BA80" s="91"/>
      <c r="BB80" s="91"/>
      <c r="BC80" s="91"/>
      <c r="BD80" s="91"/>
      <c r="BE80" s="91"/>
      <c r="BF80" s="91"/>
      <c r="BG80" s="91"/>
      <c r="BH80" s="91"/>
      <c r="BI80" s="218"/>
      <c r="BJ80" s="91"/>
      <c r="BK80" s="91"/>
      <c r="BL80" s="91"/>
      <c r="BM80" s="91"/>
      <c r="BN80" s="91"/>
      <c r="BO80" s="91"/>
      <c r="BP80" s="91"/>
      <c r="BQ80" s="91"/>
      <c r="BR80" s="91"/>
      <c r="BS80" s="29"/>
      <c r="BT80" s="29"/>
      <c r="BU80" s="29"/>
      <c r="BV80" s="29"/>
      <c r="BW80" s="29"/>
      <c r="BX80" s="29"/>
      <c r="BY80" s="29"/>
      <c r="BZ80" s="29"/>
      <c r="CA80" s="29"/>
      <c r="CB80" s="29"/>
      <c r="CC80" s="29"/>
      <c r="CD80" s="29"/>
      <c r="CE80" s="29"/>
      <c r="CF80" s="29"/>
      <c r="CG80" s="29"/>
      <c r="CH80" s="29"/>
      <c r="CI80" s="29"/>
      <c r="CJ80" s="29"/>
      <c r="CK80" s="29" t="s">
        <v>367</v>
      </c>
      <c r="CL80" s="29" t="s">
        <v>368</v>
      </c>
      <c r="CM80" s="28"/>
      <c r="CN80" s="28"/>
      <c r="CO80" s="28"/>
      <c r="CP80" s="28"/>
      <c r="CQ80" s="31"/>
      <c r="CR80" s="30"/>
      <c r="CS80" s="33"/>
      <c r="CT80" s="38"/>
      <c r="CU80" s="30"/>
      <c r="CV80" s="28"/>
      <c r="CW80" s="29"/>
      <c r="CX80" s="38"/>
    </row>
    <row r="81" spans="1:102" ht="15" customHeight="1">
      <c r="A81" s="90" t="s">
        <v>450</v>
      </c>
      <c r="B81" s="30">
        <v>23001059</v>
      </c>
      <c r="C81" s="35">
        <v>87.35</v>
      </c>
      <c r="D81" s="35">
        <v>31.54</v>
      </c>
      <c r="E81" s="29"/>
      <c r="F81" s="29" t="s">
        <v>374</v>
      </c>
      <c r="G81" s="29"/>
      <c r="H81" s="36"/>
      <c r="I81" s="92"/>
      <c r="J81" s="92"/>
      <c r="K81" s="92"/>
      <c r="L81" s="92"/>
      <c r="M81" s="92"/>
      <c r="N81" s="92"/>
      <c r="O81" s="132"/>
      <c r="P81" s="92"/>
      <c r="Q81" s="93"/>
      <c r="R81" s="92"/>
      <c r="S81" s="124"/>
      <c r="T81" s="93"/>
      <c r="U81" s="92"/>
      <c r="V81" s="92"/>
      <c r="W81" s="125"/>
      <c r="X81" s="93"/>
      <c r="Y81" s="124"/>
      <c r="Z81" s="92"/>
      <c r="AA81" s="91"/>
      <c r="AB81" s="91"/>
      <c r="AC81" s="91"/>
      <c r="AD81" s="91"/>
      <c r="AE81" s="91"/>
      <c r="AF81" s="91"/>
      <c r="AG81" s="91"/>
      <c r="AH81" s="91"/>
      <c r="AI81" s="91"/>
      <c r="AJ81" s="91"/>
      <c r="AK81" s="91"/>
      <c r="AL81" s="131"/>
      <c r="AM81" s="205"/>
      <c r="AN81" s="206"/>
      <c r="AO81" s="205"/>
      <c r="AP81" s="131"/>
      <c r="AQ81" s="91"/>
      <c r="AR81" s="125">
        <v>7.335</v>
      </c>
      <c r="AS81" s="92" t="s">
        <v>397</v>
      </c>
      <c r="AT81" s="92" t="s">
        <v>398</v>
      </c>
      <c r="AU81" s="92" t="s">
        <v>398</v>
      </c>
      <c r="AV81" s="132">
        <v>54</v>
      </c>
      <c r="AW81" s="132">
        <v>1254</v>
      </c>
      <c r="AX81" s="93">
        <v>267.8</v>
      </c>
      <c r="AY81" s="132">
        <v>1522</v>
      </c>
      <c r="AZ81" s="124">
        <v>19.82</v>
      </c>
      <c r="BA81" s="93">
        <v>463</v>
      </c>
      <c r="BB81" s="93">
        <v>26.7</v>
      </c>
      <c r="BC81" s="93">
        <v>53</v>
      </c>
      <c r="BD81" s="93">
        <v>79.7</v>
      </c>
      <c r="BE81" s="124">
        <v>136.4</v>
      </c>
      <c r="BF81" s="92" t="s">
        <v>399</v>
      </c>
      <c r="BG81" s="92" t="s">
        <v>399</v>
      </c>
      <c r="BH81" s="92" t="s">
        <v>399</v>
      </c>
      <c r="BI81" s="218" t="s">
        <v>399</v>
      </c>
      <c r="BJ81" s="92" t="s">
        <v>402</v>
      </c>
      <c r="BK81" s="91"/>
      <c r="BL81" s="91"/>
      <c r="BM81" s="91"/>
      <c r="BN81" s="91"/>
      <c r="BO81" s="91"/>
      <c r="BP81" s="91"/>
      <c r="BQ81" s="91"/>
      <c r="BR81" s="91"/>
      <c r="BS81" s="151"/>
      <c r="BT81" s="151"/>
      <c r="BU81" s="151"/>
      <c r="BV81" s="151"/>
      <c r="BW81" s="151"/>
      <c r="BX81" s="151"/>
      <c r="BY81" s="151"/>
      <c r="BZ81" s="151"/>
      <c r="CA81" s="151"/>
      <c r="CB81" s="151" t="s">
        <v>375</v>
      </c>
      <c r="CC81" s="151" t="s">
        <v>375</v>
      </c>
      <c r="CD81" s="151" t="s">
        <v>375</v>
      </c>
      <c r="CE81" s="151" t="s">
        <v>376</v>
      </c>
      <c r="CF81" s="151" t="s">
        <v>375</v>
      </c>
      <c r="CG81" s="151" t="s">
        <v>375</v>
      </c>
      <c r="CH81" s="151" t="s">
        <v>375</v>
      </c>
      <c r="CI81" s="151" t="s">
        <v>375</v>
      </c>
      <c r="CJ81" s="151"/>
      <c r="CK81" s="151"/>
      <c r="CL81" s="29"/>
      <c r="CM81" s="28"/>
      <c r="CN81" s="28"/>
      <c r="CO81" s="28"/>
      <c r="CP81" s="33"/>
      <c r="CQ81" s="33"/>
      <c r="CR81" s="31"/>
      <c r="CS81" s="33"/>
      <c r="CT81" s="29"/>
      <c r="CU81" s="31"/>
      <c r="CV81" s="32"/>
      <c r="CW81" s="53"/>
      <c r="CX81" s="37"/>
    </row>
    <row r="82" spans="1:102" ht="15" customHeight="1">
      <c r="A82" s="90" t="s">
        <v>450</v>
      </c>
      <c r="B82" s="30">
        <v>23000877</v>
      </c>
      <c r="C82" s="35">
        <v>87.33</v>
      </c>
      <c r="D82" s="35"/>
      <c r="E82" s="37"/>
      <c r="F82" s="29" t="s">
        <v>374</v>
      </c>
      <c r="G82" s="29"/>
      <c r="H82" s="36"/>
      <c r="I82" s="92"/>
      <c r="J82" s="92"/>
      <c r="K82" s="92"/>
      <c r="L82" s="92"/>
      <c r="M82" s="92"/>
      <c r="N82" s="92"/>
      <c r="O82" s="132"/>
      <c r="P82" s="92"/>
      <c r="Q82" s="93"/>
      <c r="R82" s="92"/>
      <c r="S82" s="124"/>
      <c r="T82" s="93"/>
      <c r="U82" s="92"/>
      <c r="V82" s="92"/>
      <c r="W82" s="125"/>
      <c r="X82" s="93"/>
      <c r="Y82" s="124"/>
      <c r="Z82" s="92"/>
      <c r="AA82" s="91"/>
      <c r="AB82" s="91"/>
      <c r="AC82" s="91"/>
      <c r="AD82" s="91"/>
      <c r="AE82" s="91"/>
      <c r="AF82" s="91"/>
      <c r="AG82" s="91"/>
      <c r="AH82" s="91"/>
      <c r="AI82" s="91"/>
      <c r="AJ82" s="91"/>
      <c r="AK82" s="91"/>
      <c r="AL82" s="131"/>
      <c r="AM82" s="205"/>
      <c r="AN82" s="206"/>
      <c r="AO82" s="205"/>
      <c r="AP82" s="131"/>
      <c r="AQ82" s="91"/>
      <c r="AR82" s="91"/>
      <c r="AS82" s="91"/>
      <c r="AT82" s="91"/>
      <c r="AU82" s="91"/>
      <c r="AV82" s="91"/>
      <c r="AW82" s="91"/>
      <c r="AX82" s="91"/>
      <c r="AY82" s="91"/>
      <c r="AZ82" s="91"/>
      <c r="BA82" s="91"/>
      <c r="BB82" s="91"/>
      <c r="BC82" s="91"/>
      <c r="BD82" s="91"/>
      <c r="BE82" s="91"/>
      <c r="BF82" s="91"/>
      <c r="BG82" s="91"/>
      <c r="BH82" s="91"/>
      <c r="BI82" s="218"/>
      <c r="BJ82" s="91"/>
      <c r="BK82" s="91"/>
      <c r="BL82" s="91"/>
      <c r="BM82" s="91"/>
      <c r="BN82" s="91"/>
      <c r="BO82" s="91"/>
      <c r="BP82" s="91"/>
      <c r="BQ82" s="91"/>
      <c r="BR82" s="91"/>
      <c r="BS82" s="29"/>
      <c r="BT82" s="29"/>
      <c r="BU82" s="29"/>
      <c r="BV82" s="29"/>
      <c r="BW82" s="29"/>
      <c r="BX82" s="29"/>
      <c r="BY82" s="29"/>
      <c r="BZ82" s="29"/>
      <c r="CA82" s="29"/>
      <c r="CB82" s="29" t="s">
        <v>375</v>
      </c>
      <c r="CC82" s="29" t="s">
        <v>375</v>
      </c>
      <c r="CD82" s="29" t="s">
        <v>375</v>
      </c>
      <c r="CE82" s="29" t="s">
        <v>376</v>
      </c>
      <c r="CF82" s="29" t="s">
        <v>375</v>
      </c>
      <c r="CG82" s="29" t="s">
        <v>375</v>
      </c>
      <c r="CH82" s="29" t="s">
        <v>375</v>
      </c>
      <c r="CI82" s="29" t="s">
        <v>375</v>
      </c>
      <c r="CJ82" s="29"/>
      <c r="CK82" s="29" t="s">
        <v>367</v>
      </c>
      <c r="CL82" s="29" t="s">
        <v>368</v>
      </c>
      <c r="CM82" s="28"/>
      <c r="CN82" s="28"/>
      <c r="CO82" s="28"/>
      <c r="CP82" s="33"/>
      <c r="CQ82" s="31"/>
      <c r="CR82" s="28"/>
      <c r="CS82" s="31"/>
      <c r="CT82" s="29"/>
      <c r="CU82" s="28"/>
      <c r="CV82" s="32"/>
      <c r="CW82" s="53"/>
      <c r="CX82" s="37"/>
    </row>
    <row r="83" spans="1:102" ht="15" customHeight="1">
      <c r="A83" s="90" t="s">
        <v>454</v>
      </c>
      <c r="B83" s="30">
        <v>23000674</v>
      </c>
      <c r="C83" s="35">
        <v>99.94</v>
      </c>
      <c r="D83" s="29"/>
      <c r="E83" s="71">
        <v>1.289E-2</v>
      </c>
      <c r="F83" s="29"/>
      <c r="G83" s="29"/>
      <c r="H83" s="36"/>
      <c r="I83" s="92"/>
      <c r="J83" s="92"/>
      <c r="K83" s="92"/>
      <c r="L83" s="92"/>
      <c r="M83" s="92"/>
      <c r="N83" s="92"/>
      <c r="O83" s="132"/>
      <c r="P83" s="92"/>
      <c r="Q83" s="93"/>
      <c r="R83" s="92"/>
      <c r="S83" s="124"/>
      <c r="T83" s="93"/>
      <c r="U83" s="92"/>
      <c r="V83" s="92"/>
      <c r="W83" s="125"/>
      <c r="X83" s="93"/>
      <c r="Y83" s="124"/>
      <c r="Z83" s="92"/>
      <c r="AA83" s="91"/>
      <c r="AB83" s="91"/>
      <c r="AC83" s="91"/>
      <c r="AD83" s="91"/>
      <c r="AE83" s="91"/>
      <c r="AF83" s="91"/>
      <c r="AG83" s="91"/>
      <c r="AH83" s="91"/>
      <c r="AI83" s="91"/>
      <c r="AJ83" s="91"/>
      <c r="AK83" s="91"/>
      <c r="AL83" s="131"/>
      <c r="AM83" s="205"/>
      <c r="AN83" s="206"/>
      <c r="AO83" s="205"/>
      <c r="AP83" s="131"/>
      <c r="AQ83" s="124">
        <v>76.08</v>
      </c>
      <c r="AR83" s="91"/>
      <c r="AS83" s="91"/>
      <c r="AT83" s="91"/>
      <c r="AU83" s="91"/>
      <c r="AV83" s="91"/>
      <c r="AW83" s="91"/>
      <c r="AX83" s="91"/>
      <c r="AY83" s="91"/>
      <c r="AZ83" s="91"/>
      <c r="BA83" s="91"/>
      <c r="BB83" s="91"/>
      <c r="BC83" s="91"/>
      <c r="BD83" s="91"/>
      <c r="BE83" s="91"/>
      <c r="BF83" s="91"/>
      <c r="BG83" s="91"/>
      <c r="BH83" s="91"/>
      <c r="BI83" s="218"/>
      <c r="BJ83" s="91"/>
      <c r="BK83" s="91"/>
      <c r="BL83" s="91"/>
      <c r="BM83" s="91"/>
      <c r="BN83" s="91"/>
      <c r="BO83" s="91"/>
      <c r="BP83" s="91"/>
      <c r="BQ83" s="91"/>
      <c r="BR83" s="91"/>
      <c r="BS83" s="151"/>
      <c r="BT83" s="151"/>
      <c r="BU83" s="151"/>
      <c r="BV83" s="151"/>
      <c r="BW83" s="151"/>
      <c r="BX83" s="151"/>
      <c r="BY83" s="151"/>
      <c r="BZ83" s="151"/>
      <c r="CA83" s="151"/>
      <c r="CB83" s="151"/>
      <c r="CC83" s="151"/>
      <c r="CD83" s="151"/>
      <c r="CE83" s="151"/>
      <c r="CF83" s="151"/>
      <c r="CG83" s="151"/>
      <c r="CH83" s="151"/>
      <c r="CI83" s="151"/>
      <c r="CJ83" s="151"/>
      <c r="CK83" s="151"/>
      <c r="CL83" s="29"/>
      <c r="CM83" s="28"/>
      <c r="CN83" s="28"/>
      <c r="CO83" s="28"/>
      <c r="CP83" s="28"/>
      <c r="CQ83" s="31"/>
      <c r="CR83" s="30"/>
      <c r="CS83" s="33"/>
      <c r="CT83" s="38"/>
      <c r="CU83" s="30"/>
      <c r="CV83" s="28"/>
      <c r="CW83" s="29"/>
      <c r="CX83" s="38"/>
    </row>
    <row r="84" spans="1:102" ht="15" customHeight="1">
      <c r="A84" s="90" t="s">
        <v>27</v>
      </c>
      <c r="B84" s="30">
        <v>23002133</v>
      </c>
      <c r="C84" s="29"/>
      <c r="D84" s="29"/>
      <c r="E84" s="37"/>
      <c r="F84" s="29"/>
      <c r="G84" s="29"/>
      <c r="H84" s="36"/>
      <c r="I84" s="92"/>
      <c r="J84" s="92"/>
      <c r="K84" s="92"/>
      <c r="L84" s="92"/>
      <c r="M84" s="92"/>
      <c r="N84" s="92"/>
      <c r="O84" s="132"/>
      <c r="P84" s="92"/>
      <c r="Q84" s="93"/>
      <c r="R84" s="92"/>
      <c r="S84" s="124"/>
      <c r="T84" s="93"/>
      <c r="U84" s="92"/>
      <c r="V84" s="92"/>
      <c r="W84" s="125"/>
      <c r="X84" s="93"/>
      <c r="Y84" s="124"/>
      <c r="Z84" s="92"/>
      <c r="AA84" s="91"/>
      <c r="AB84" s="91"/>
      <c r="AC84" s="91"/>
      <c r="AD84" s="91"/>
      <c r="AE84" s="91"/>
      <c r="AF84" s="91"/>
      <c r="AG84" s="91"/>
      <c r="AH84" s="91"/>
      <c r="AI84" s="91"/>
      <c r="AJ84" s="91"/>
      <c r="AK84" s="91"/>
      <c r="AL84" s="91"/>
      <c r="AM84" s="91"/>
      <c r="AN84" s="91"/>
      <c r="AO84" s="91"/>
      <c r="AP84" s="91"/>
      <c r="AQ84" s="91"/>
      <c r="AR84" s="91"/>
      <c r="AS84" s="91"/>
      <c r="AT84" s="91"/>
      <c r="AU84" s="91"/>
      <c r="AV84" s="91"/>
      <c r="AW84" s="91"/>
      <c r="AX84" s="91"/>
      <c r="AY84" s="91"/>
      <c r="AZ84" s="91"/>
      <c r="BA84" s="91"/>
      <c r="BB84" s="91"/>
      <c r="BC84" s="91"/>
      <c r="BD84" s="91"/>
      <c r="BE84" s="91"/>
      <c r="BF84" s="91"/>
      <c r="BG84" s="91"/>
      <c r="BH84" s="91"/>
      <c r="BI84" s="91"/>
      <c r="BJ84" s="91"/>
      <c r="BK84" s="91"/>
      <c r="BL84" s="91"/>
      <c r="BM84" s="91"/>
      <c r="BN84" s="91"/>
      <c r="BO84" s="91"/>
      <c r="BP84" s="91"/>
      <c r="BQ84" s="91"/>
      <c r="BR84" s="91"/>
      <c r="BS84" s="151"/>
      <c r="BT84" s="151"/>
      <c r="BU84" s="151"/>
      <c r="BV84" s="151"/>
      <c r="BW84" s="151"/>
      <c r="BX84" s="151"/>
      <c r="BY84" s="151"/>
      <c r="BZ84" s="151"/>
      <c r="CA84" s="151"/>
      <c r="CB84" s="151"/>
      <c r="CC84" s="151"/>
      <c r="CD84" s="151"/>
      <c r="CE84" s="151"/>
      <c r="CF84" s="151"/>
      <c r="CG84" s="151"/>
      <c r="CH84" s="151"/>
      <c r="CI84" s="151"/>
      <c r="CJ84" s="151"/>
      <c r="CK84" s="151"/>
      <c r="CL84" s="29"/>
      <c r="CM84" s="28"/>
      <c r="CN84" s="28"/>
      <c r="CO84" s="28"/>
      <c r="CP84" s="28"/>
      <c r="CQ84" s="31"/>
      <c r="CR84" s="30"/>
      <c r="CS84" s="33"/>
      <c r="CT84" s="29" t="s">
        <v>390</v>
      </c>
      <c r="CU84" s="30"/>
      <c r="CV84" s="28"/>
      <c r="CW84" s="29"/>
      <c r="CX84" s="38"/>
    </row>
    <row r="85" spans="1:102" ht="15" customHeight="1">
      <c r="A85" s="90" t="s">
        <v>452</v>
      </c>
      <c r="B85" s="30">
        <v>23000923</v>
      </c>
      <c r="C85" s="29"/>
      <c r="D85" s="37"/>
      <c r="E85" s="37"/>
      <c r="F85" s="34"/>
      <c r="G85" s="29"/>
      <c r="H85" s="36"/>
      <c r="I85" s="92"/>
      <c r="J85" s="92"/>
      <c r="K85" s="92"/>
      <c r="L85" s="92"/>
      <c r="M85" s="92"/>
      <c r="N85" s="92"/>
      <c r="O85" s="132"/>
      <c r="P85" s="92"/>
      <c r="Q85" s="93"/>
      <c r="R85" s="92"/>
      <c r="S85" s="124"/>
      <c r="T85" s="93"/>
      <c r="U85" s="92"/>
      <c r="V85" s="92"/>
      <c r="W85" s="125"/>
      <c r="X85" s="93"/>
      <c r="Y85" s="124"/>
      <c r="Z85" s="92"/>
      <c r="AA85" s="91"/>
      <c r="AB85" s="91"/>
      <c r="AC85" s="91"/>
      <c r="AD85" s="91"/>
      <c r="AE85" s="91"/>
      <c r="AF85" s="91"/>
      <c r="AG85" s="91"/>
      <c r="AH85" s="91"/>
      <c r="AI85" s="91"/>
      <c r="AJ85" s="91"/>
      <c r="AK85" s="91"/>
      <c r="AL85" s="131"/>
      <c r="AM85" s="205"/>
      <c r="AN85" s="206"/>
      <c r="AO85" s="205"/>
      <c r="AP85" s="131"/>
      <c r="AQ85" s="91"/>
      <c r="AR85" s="91"/>
      <c r="AS85" s="91"/>
      <c r="AT85" s="91"/>
      <c r="AU85" s="91"/>
      <c r="AV85" s="91"/>
      <c r="AW85" s="91"/>
      <c r="AX85" s="91"/>
      <c r="AY85" s="91"/>
      <c r="AZ85" s="91"/>
      <c r="BA85" s="91"/>
      <c r="BB85" s="91"/>
      <c r="BC85" s="91"/>
      <c r="BD85" s="91"/>
      <c r="BE85" s="91"/>
      <c r="BF85" s="91"/>
      <c r="BG85" s="91"/>
      <c r="BH85" s="91"/>
      <c r="BI85" s="218"/>
      <c r="BJ85" s="91"/>
      <c r="BK85" s="91"/>
      <c r="BL85" s="91"/>
      <c r="BM85" s="91"/>
      <c r="BN85" s="91"/>
      <c r="BO85" s="91"/>
      <c r="BP85" s="91"/>
      <c r="BQ85" s="91"/>
      <c r="BR85" s="91"/>
      <c r="BS85" s="151"/>
      <c r="BT85" s="151"/>
      <c r="BU85" s="151"/>
      <c r="BV85" s="151"/>
      <c r="BW85" s="151"/>
      <c r="BX85" s="151"/>
      <c r="BY85" s="151"/>
      <c r="BZ85" s="151"/>
      <c r="CA85" s="151"/>
      <c r="CB85" s="151"/>
      <c r="CC85" s="151"/>
      <c r="CD85" s="151"/>
      <c r="CE85" s="151"/>
      <c r="CF85" s="151"/>
      <c r="CG85" s="151"/>
      <c r="CH85" s="151"/>
      <c r="CI85" s="151"/>
      <c r="CJ85" s="151"/>
      <c r="CK85" s="151"/>
      <c r="CL85" s="29"/>
      <c r="CM85" s="28"/>
      <c r="CN85" s="28"/>
      <c r="CO85" s="28"/>
      <c r="CP85" s="31"/>
      <c r="CQ85" s="33"/>
      <c r="CR85" s="31"/>
      <c r="CS85" s="33"/>
      <c r="CT85" s="29"/>
      <c r="CU85" s="31">
        <v>13.28</v>
      </c>
      <c r="CV85" s="32">
        <v>0.33500000000000002</v>
      </c>
      <c r="CW85" s="53">
        <v>0.97799999999999998</v>
      </c>
      <c r="CX85" s="37">
        <v>1.31</v>
      </c>
    </row>
    <row r="86" spans="1:102" ht="15" customHeight="1">
      <c r="A86" s="90" t="s">
        <v>449</v>
      </c>
      <c r="B86" s="30">
        <v>23001344</v>
      </c>
      <c r="C86" s="29"/>
      <c r="D86" s="35"/>
      <c r="E86" s="29"/>
      <c r="F86" s="29"/>
      <c r="G86" s="29"/>
      <c r="H86" s="29" t="s">
        <v>446</v>
      </c>
      <c r="I86" s="92" t="s">
        <v>447</v>
      </c>
      <c r="J86" s="92" t="s">
        <v>447</v>
      </c>
      <c r="K86" s="92"/>
      <c r="L86" s="92" t="s">
        <v>447</v>
      </c>
      <c r="M86" s="92"/>
      <c r="N86" s="92" t="s">
        <v>446</v>
      </c>
      <c r="O86" s="132"/>
      <c r="P86" s="92" t="s">
        <v>447</v>
      </c>
      <c r="Q86" s="93"/>
      <c r="R86" s="92"/>
      <c r="S86" s="124"/>
      <c r="T86" s="93"/>
      <c r="U86" s="92"/>
      <c r="V86" s="92"/>
      <c r="W86" s="125"/>
      <c r="X86" s="92" t="s">
        <v>447</v>
      </c>
      <c r="Y86" s="124"/>
      <c r="Z86" s="92"/>
      <c r="AA86" s="91"/>
      <c r="AB86" s="92" t="s">
        <v>447</v>
      </c>
      <c r="AC86" s="91"/>
      <c r="AD86" s="91"/>
      <c r="AE86" s="91"/>
      <c r="AF86" s="92" t="s">
        <v>447</v>
      </c>
      <c r="AG86" s="91"/>
      <c r="AH86" s="92" t="s">
        <v>447</v>
      </c>
      <c r="AI86" s="92" t="s">
        <v>447</v>
      </c>
      <c r="AJ86" s="92" t="s">
        <v>447</v>
      </c>
      <c r="AK86" s="91"/>
      <c r="AL86" s="131"/>
      <c r="AM86" s="205"/>
      <c r="AN86" s="206"/>
      <c r="AO86" s="205"/>
      <c r="AP86" s="131"/>
      <c r="AQ86" s="91"/>
      <c r="AR86" s="91"/>
      <c r="AS86" s="91"/>
      <c r="AT86" s="91"/>
      <c r="AU86" s="91"/>
      <c r="AV86" s="91"/>
      <c r="AW86" s="91"/>
      <c r="AX86" s="91"/>
      <c r="AY86" s="91"/>
      <c r="AZ86" s="91"/>
      <c r="BA86" s="91"/>
      <c r="BB86" s="93"/>
      <c r="BC86" s="91"/>
      <c r="BD86" s="93"/>
      <c r="BE86" s="124"/>
      <c r="BF86" s="91"/>
      <c r="BG86" s="91"/>
      <c r="BH86" s="91"/>
      <c r="BI86" s="218"/>
      <c r="BJ86" s="91"/>
      <c r="BK86" s="91"/>
      <c r="BL86" s="91"/>
      <c r="BM86" s="91"/>
      <c r="BN86" s="91"/>
      <c r="BO86" s="91"/>
      <c r="BP86" s="91"/>
      <c r="BQ86" s="91"/>
      <c r="BR86" s="91"/>
      <c r="BS86" s="29"/>
      <c r="BT86" s="29"/>
      <c r="BU86" s="29"/>
      <c r="BV86" s="29"/>
      <c r="BW86" s="29"/>
      <c r="BX86" s="29"/>
      <c r="BY86" s="29"/>
      <c r="BZ86" s="29"/>
      <c r="CA86" s="29"/>
      <c r="CB86" s="29"/>
      <c r="CC86" s="29"/>
      <c r="CD86" s="29"/>
      <c r="CE86" s="29"/>
      <c r="CF86" s="29"/>
      <c r="CG86" s="29"/>
      <c r="CH86" s="29"/>
      <c r="CI86" s="29"/>
      <c r="CJ86" s="29"/>
      <c r="CK86" s="29" t="s">
        <v>367</v>
      </c>
      <c r="CL86" s="29"/>
      <c r="CM86" s="28"/>
      <c r="CN86" s="28"/>
      <c r="CO86" s="28"/>
      <c r="CP86" s="33"/>
      <c r="CQ86" s="28"/>
      <c r="CR86" s="28"/>
      <c r="CS86" s="30"/>
      <c r="CT86" s="29"/>
      <c r="CU86" s="28"/>
      <c r="CV86" s="32"/>
      <c r="CW86" s="53"/>
      <c r="CX86" s="37"/>
    </row>
    <row r="87" spans="1:102" ht="15" customHeight="1">
      <c r="A87" s="90" t="s">
        <v>448</v>
      </c>
      <c r="B87" s="30">
        <v>23001260</v>
      </c>
      <c r="C87" s="29"/>
      <c r="D87" s="29"/>
      <c r="E87" s="29"/>
      <c r="F87" s="29"/>
      <c r="G87" s="29"/>
      <c r="H87" s="29" t="s">
        <v>446</v>
      </c>
      <c r="I87" s="92" t="s">
        <v>446</v>
      </c>
      <c r="J87" s="92" t="s">
        <v>446</v>
      </c>
      <c r="K87" s="92"/>
      <c r="L87" s="92" t="s">
        <v>446</v>
      </c>
      <c r="M87" s="92"/>
      <c r="N87" s="92" t="s">
        <v>446</v>
      </c>
      <c r="O87" s="132"/>
      <c r="P87" s="92" t="s">
        <v>446</v>
      </c>
      <c r="Q87" s="93"/>
      <c r="R87" s="92"/>
      <c r="S87" s="124"/>
      <c r="T87" s="93"/>
      <c r="U87" s="92"/>
      <c r="V87" s="92" t="s">
        <v>447</v>
      </c>
      <c r="W87" s="92" t="s">
        <v>446</v>
      </c>
      <c r="X87" s="92" t="s">
        <v>447</v>
      </c>
      <c r="Y87" s="92" t="s">
        <v>446</v>
      </c>
      <c r="Z87" s="92" t="s">
        <v>447</v>
      </c>
      <c r="AA87" s="92" t="s">
        <v>446</v>
      </c>
      <c r="AB87" s="92" t="s">
        <v>447</v>
      </c>
      <c r="AC87" s="92" t="s">
        <v>447</v>
      </c>
      <c r="AD87" s="92" t="s">
        <v>447</v>
      </c>
      <c r="AE87" s="92" t="s">
        <v>446</v>
      </c>
      <c r="AF87" s="92" t="s">
        <v>446</v>
      </c>
      <c r="AG87" s="92" t="s">
        <v>447</v>
      </c>
      <c r="AH87" s="92" t="s">
        <v>446</v>
      </c>
      <c r="AI87" s="92" t="s">
        <v>446</v>
      </c>
      <c r="AJ87" s="92" t="s">
        <v>447</v>
      </c>
      <c r="AK87" s="92" t="s">
        <v>446</v>
      </c>
      <c r="AL87" s="131"/>
      <c r="AM87" s="205"/>
      <c r="AN87" s="206"/>
      <c r="AO87" s="205"/>
      <c r="AP87" s="131"/>
      <c r="AQ87" s="91"/>
      <c r="AR87" s="91"/>
      <c r="AS87" s="91"/>
      <c r="AT87" s="91"/>
      <c r="AU87" s="91"/>
      <c r="AV87" s="91"/>
      <c r="AW87" s="91"/>
      <c r="AX87" s="91"/>
      <c r="AY87" s="91"/>
      <c r="AZ87" s="91"/>
      <c r="BA87" s="91"/>
      <c r="BB87" s="93"/>
      <c r="BC87" s="91"/>
      <c r="BD87" s="93"/>
      <c r="BE87" s="124"/>
      <c r="BF87" s="91"/>
      <c r="BG87" s="91"/>
      <c r="BH87" s="124"/>
      <c r="BI87" s="218"/>
      <c r="BJ87" s="91"/>
      <c r="BK87" s="91"/>
      <c r="BL87" s="91"/>
      <c r="BM87" s="91"/>
      <c r="BN87" s="91"/>
      <c r="BO87" s="91"/>
      <c r="BP87" s="91"/>
      <c r="BQ87" s="91"/>
      <c r="BR87" s="91"/>
      <c r="BS87" s="29"/>
      <c r="BT87" s="29"/>
      <c r="BU87" s="29"/>
      <c r="BV87" s="29"/>
      <c r="BW87" s="29"/>
      <c r="BX87" s="29"/>
      <c r="BY87" s="29"/>
      <c r="BZ87" s="29"/>
      <c r="CA87" s="29"/>
      <c r="CB87" s="29"/>
      <c r="CC87" s="29"/>
      <c r="CD87" s="29"/>
      <c r="CE87" s="29"/>
      <c r="CF87" s="29"/>
      <c r="CG87" s="29"/>
      <c r="CH87" s="29"/>
      <c r="CI87" s="29"/>
      <c r="CJ87" s="29"/>
      <c r="CK87" s="29" t="s">
        <v>367</v>
      </c>
      <c r="CL87" s="29" t="s">
        <v>368</v>
      </c>
      <c r="CM87" s="28"/>
      <c r="CN87" s="28"/>
      <c r="CO87" s="28"/>
      <c r="CP87" s="33"/>
      <c r="CQ87" s="33"/>
      <c r="CR87" s="31"/>
      <c r="CS87" s="33"/>
      <c r="CT87" s="29"/>
      <c r="CU87" s="33"/>
      <c r="CV87" s="32"/>
      <c r="CW87" s="53"/>
      <c r="CX87" s="37"/>
    </row>
    <row r="88" spans="1:102" ht="15" customHeight="1">
      <c r="A88" s="90" t="s">
        <v>448</v>
      </c>
      <c r="B88" s="30">
        <v>23001037</v>
      </c>
      <c r="C88" s="29"/>
      <c r="D88" s="29"/>
      <c r="E88" s="29"/>
      <c r="F88" s="34"/>
      <c r="G88" s="29"/>
      <c r="H88" s="29" t="s">
        <v>446</v>
      </c>
      <c r="I88" s="92" t="s">
        <v>447</v>
      </c>
      <c r="J88" s="92" t="s">
        <v>447</v>
      </c>
      <c r="K88" s="92"/>
      <c r="L88" s="92" t="s">
        <v>446</v>
      </c>
      <c r="M88" s="92"/>
      <c r="N88" s="92" t="s">
        <v>446</v>
      </c>
      <c r="O88" s="132"/>
      <c r="P88" s="92" t="s">
        <v>447</v>
      </c>
      <c r="Q88" s="93"/>
      <c r="R88" s="92"/>
      <c r="S88" s="124"/>
      <c r="T88" s="93"/>
      <c r="U88" s="92"/>
      <c r="V88" s="92"/>
      <c r="W88" s="125"/>
      <c r="X88" s="92" t="s">
        <v>447</v>
      </c>
      <c r="Y88" s="124"/>
      <c r="Z88" s="92"/>
      <c r="AA88" s="91"/>
      <c r="AB88" s="92" t="s">
        <v>447</v>
      </c>
      <c r="AC88" s="91"/>
      <c r="AD88" s="91"/>
      <c r="AE88" s="91"/>
      <c r="AF88" s="92" t="s">
        <v>446</v>
      </c>
      <c r="AG88" s="92" t="s">
        <v>447</v>
      </c>
      <c r="AH88" s="92" t="s">
        <v>446</v>
      </c>
      <c r="AI88" s="92" t="s">
        <v>447</v>
      </c>
      <c r="AJ88" s="92" t="s">
        <v>447</v>
      </c>
      <c r="AK88" s="92" t="s">
        <v>446</v>
      </c>
      <c r="AL88" s="131"/>
      <c r="AM88" s="205"/>
      <c r="AN88" s="206"/>
      <c r="AO88" s="205"/>
      <c r="AP88" s="131"/>
      <c r="AQ88" s="91"/>
      <c r="AR88" s="91"/>
      <c r="AS88" s="91"/>
      <c r="AT88" s="91"/>
      <c r="AU88" s="91"/>
      <c r="AV88" s="91"/>
      <c r="AW88" s="91"/>
      <c r="AX88" s="91"/>
      <c r="AY88" s="91"/>
      <c r="AZ88" s="91"/>
      <c r="BA88" s="91"/>
      <c r="BB88" s="91"/>
      <c r="BC88" s="91"/>
      <c r="BD88" s="91"/>
      <c r="BE88" s="91"/>
      <c r="BF88" s="91"/>
      <c r="BG88" s="91"/>
      <c r="BH88" s="91"/>
      <c r="BI88" s="218"/>
      <c r="BJ88" s="91"/>
      <c r="BK88" s="91"/>
      <c r="BL88" s="91"/>
      <c r="BM88" s="91"/>
      <c r="BN88" s="91"/>
      <c r="BO88" s="91"/>
      <c r="BP88" s="91"/>
      <c r="BQ88" s="91"/>
      <c r="BR88" s="91"/>
      <c r="BS88" s="29"/>
      <c r="BT88" s="29"/>
      <c r="BU88" s="29"/>
      <c r="BV88" s="29"/>
      <c r="BW88" s="29"/>
      <c r="BX88" s="29"/>
      <c r="BY88" s="29"/>
      <c r="BZ88" s="29"/>
      <c r="CA88" s="29"/>
      <c r="CB88" s="29"/>
      <c r="CC88" s="29"/>
      <c r="CD88" s="29"/>
      <c r="CE88" s="29"/>
      <c r="CF88" s="29"/>
      <c r="CG88" s="29"/>
      <c r="CH88" s="29"/>
      <c r="CI88" s="29"/>
      <c r="CJ88" s="29"/>
      <c r="CK88" s="29" t="s">
        <v>367</v>
      </c>
      <c r="CL88" s="29" t="s">
        <v>368</v>
      </c>
      <c r="CM88" s="28"/>
      <c r="CN88" s="28"/>
      <c r="CO88" s="28"/>
      <c r="CP88" s="30"/>
      <c r="CQ88" s="30"/>
      <c r="CR88" s="33"/>
      <c r="CS88" s="30"/>
      <c r="CT88" s="29"/>
      <c r="CU88" s="33"/>
      <c r="CV88" s="32"/>
      <c r="CW88" s="53"/>
      <c r="CX88" s="37"/>
    </row>
    <row r="89" spans="1:102" ht="15" customHeight="1">
      <c r="A89" s="90" t="s">
        <v>448</v>
      </c>
      <c r="B89" s="30">
        <v>23001056</v>
      </c>
      <c r="C89" s="29"/>
      <c r="D89" s="29"/>
      <c r="E89" s="29"/>
      <c r="F89" s="29"/>
      <c r="G89" s="71"/>
      <c r="H89" s="29" t="s">
        <v>446</v>
      </c>
      <c r="I89" s="92" t="s">
        <v>446</v>
      </c>
      <c r="J89" s="92" t="s">
        <v>446</v>
      </c>
      <c r="K89" s="91"/>
      <c r="L89" s="92" t="s">
        <v>447</v>
      </c>
      <c r="M89" s="124"/>
      <c r="N89" s="92" t="s">
        <v>446</v>
      </c>
      <c r="O89" s="91"/>
      <c r="P89" s="92" t="s">
        <v>447</v>
      </c>
      <c r="Q89" s="124"/>
      <c r="R89" s="92"/>
      <c r="S89" s="124"/>
      <c r="T89" s="91"/>
      <c r="U89" s="91"/>
      <c r="V89" s="91"/>
      <c r="W89" s="91"/>
      <c r="X89" s="92" t="s">
        <v>447</v>
      </c>
      <c r="Y89" s="91"/>
      <c r="Z89" s="91"/>
      <c r="AA89" s="91"/>
      <c r="AB89" s="92" t="s">
        <v>447</v>
      </c>
      <c r="AC89" s="92" t="s">
        <v>447</v>
      </c>
      <c r="AD89" s="92" t="s">
        <v>446</v>
      </c>
      <c r="AE89" s="92" t="s">
        <v>446</v>
      </c>
      <c r="AF89" s="92" t="s">
        <v>447</v>
      </c>
      <c r="AG89" s="91"/>
      <c r="AH89" s="92" t="s">
        <v>447</v>
      </c>
      <c r="AI89" s="92" t="s">
        <v>447</v>
      </c>
      <c r="AJ89" s="92" t="s">
        <v>447</v>
      </c>
      <c r="AK89" s="91"/>
      <c r="AL89" s="131"/>
      <c r="AM89" s="205"/>
      <c r="AN89" s="206"/>
      <c r="AO89" s="205"/>
      <c r="AP89" s="131"/>
      <c r="AQ89" s="91"/>
      <c r="AR89" s="91"/>
      <c r="AS89" s="91"/>
      <c r="AT89" s="91"/>
      <c r="AU89" s="91"/>
      <c r="AV89" s="91"/>
      <c r="AW89" s="91"/>
      <c r="AX89" s="91"/>
      <c r="AY89" s="91"/>
      <c r="AZ89" s="91"/>
      <c r="BA89" s="91"/>
      <c r="BB89" s="91"/>
      <c r="BC89" s="91"/>
      <c r="BD89" s="91"/>
      <c r="BE89" s="91"/>
      <c r="BF89" s="91"/>
      <c r="BG89" s="91"/>
      <c r="BH89" s="91"/>
      <c r="BI89" s="218"/>
      <c r="BJ89" s="91"/>
      <c r="BK89" s="91"/>
      <c r="BL89" s="91"/>
      <c r="BM89" s="91"/>
      <c r="BN89" s="91"/>
      <c r="BO89" s="91"/>
      <c r="BP89" s="91"/>
      <c r="BQ89" s="91"/>
      <c r="BR89" s="91"/>
      <c r="BS89" s="29"/>
      <c r="BT89" s="29"/>
      <c r="BU89" s="29"/>
      <c r="BV89" s="29"/>
      <c r="BW89" s="29"/>
      <c r="BX89" s="29"/>
      <c r="BY89" s="29"/>
      <c r="BZ89" s="29"/>
      <c r="CA89" s="29"/>
      <c r="CB89" s="29"/>
      <c r="CC89" s="29"/>
      <c r="CD89" s="29"/>
      <c r="CE89" s="29"/>
      <c r="CF89" s="29"/>
      <c r="CG89" s="29"/>
      <c r="CH89" s="29"/>
      <c r="CI89" s="29"/>
      <c r="CJ89" s="29"/>
      <c r="CK89" s="29" t="s">
        <v>367</v>
      </c>
      <c r="CL89" s="29" t="s">
        <v>368</v>
      </c>
      <c r="CM89" s="28"/>
      <c r="CN89" s="28"/>
      <c r="CO89" s="28"/>
      <c r="CP89" s="33"/>
      <c r="CQ89" s="33"/>
      <c r="CR89" s="31"/>
      <c r="CS89" s="33"/>
      <c r="CT89" s="29"/>
      <c r="CU89" s="33"/>
      <c r="CV89" s="32"/>
      <c r="CW89" s="53"/>
      <c r="CX89" s="37"/>
    </row>
    <row r="90" spans="1:102" ht="15" customHeight="1">
      <c r="A90" s="90" t="s">
        <v>427</v>
      </c>
      <c r="B90" s="30">
        <v>23001641</v>
      </c>
      <c r="C90" s="35">
        <v>92.31</v>
      </c>
      <c r="D90" s="35"/>
      <c r="E90" s="34"/>
      <c r="F90" s="133"/>
      <c r="G90" s="92"/>
      <c r="H90" s="91"/>
      <c r="I90" s="92"/>
      <c r="J90" s="91"/>
      <c r="K90" s="92"/>
      <c r="L90" s="92"/>
      <c r="M90" s="92"/>
      <c r="N90" s="124"/>
      <c r="O90" s="91"/>
      <c r="P90" s="124"/>
      <c r="Q90" s="124"/>
      <c r="R90" s="92"/>
      <c r="S90" s="124"/>
      <c r="T90" s="91"/>
      <c r="U90" s="91"/>
      <c r="V90" s="91"/>
      <c r="W90" s="91"/>
      <c r="X90" s="91"/>
      <c r="Y90" s="91"/>
      <c r="Z90" s="91"/>
      <c r="AA90" s="92"/>
      <c r="AB90" s="92"/>
      <c r="AC90" s="91"/>
      <c r="AD90" s="91"/>
      <c r="AE90" s="91"/>
      <c r="AF90" s="91"/>
      <c r="AG90" s="91"/>
      <c r="AH90" s="91"/>
      <c r="AI90" s="91"/>
      <c r="AJ90" s="91"/>
      <c r="AK90" s="91"/>
      <c r="AL90" s="131">
        <v>0.44469999999999998</v>
      </c>
      <c r="AM90" s="205">
        <v>7.0680000000000007E-2</v>
      </c>
      <c r="AN90" s="206">
        <v>6.8630000000000002E-3</v>
      </c>
      <c r="AO90" s="205">
        <v>0.1076</v>
      </c>
      <c r="AP90" s="131">
        <v>1.3260000000000001</v>
      </c>
      <c r="AQ90" s="91"/>
      <c r="AR90" s="91"/>
      <c r="AS90" s="91"/>
      <c r="AT90" s="91"/>
      <c r="AU90" s="91"/>
      <c r="AV90" s="91"/>
      <c r="AW90" s="91"/>
      <c r="AX90" s="91"/>
      <c r="AY90" s="91"/>
      <c r="AZ90" s="91"/>
      <c r="BA90" s="91"/>
      <c r="BB90" s="91"/>
      <c r="BC90" s="91"/>
      <c r="BD90" s="91"/>
      <c r="BE90" s="91"/>
      <c r="BF90" s="91"/>
      <c r="BG90" s="91"/>
      <c r="BH90" s="91"/>
      <c r="BI90" s="91"/>
      <c r="BJ90" s="91"/>
      <c r="BK90" s="91"/>
      <c r="BL90" s="91"/>
      <c r="BM90" s="91"/>
      <c r="BN90" s="91"/>
      <c r="BO90" s="91"/>
      <c r="BP90" s="92"/>
      <c r="BQ90" s="92"/>
      <c r="BR90" s="92"/>
      <c r="BS90" s="151"/>
      <c r="BT90" s="151"/>
      <c r="BU90" s="151"/>
      <c r="BV90" s="151"/>
      <c r="BW90" s="151"/>
      <c r="BX90" s="151"/>
      <c r="BY90" s="151"/>
      <c r="BZ90" s="151"/>
      <c r="CA90" s="151"/>
      <c r="CB90" s="151"/>
      <c r="CC90" s="151"/>
      <c r="CD90" s="151"/>
      <c r="CE90" s="151"/>
      <c r="CF90" s="151"/>
      <c r="CG90" s="151"/>
      <c r="CH90" s="151"/>
      <c r="CI90" s="151"/>
      <c r="CJ90" s="151"/>
      <c r="CK90" s="151"/>
      <c r="CL90" s="37"/>
      <c r="CM90" s="28"/>
      <c r="CN90" s="28"/>
      <c r="CO90" s="28"/>
      <c r="CP90" s="28"/>
      <c r="CQ90" s="28"/>
      <c r="CR90" s="28"/>
      <c r="CS90" s="28"/>
      <c r="CT90" s="38"/>
      <c r="CU90" s="31"/>
      <c r="CV90" s="32"/>
      <c r="CW90" s="53"/>
      <c r="CX90" s="37"/>
    </row>
    <row r="91" spans="1:102" ht="15" customHeight="1">
      <c r="A91" s="90" t="s">
        <v>427</v>
      </c>
      <c r="B91" s="30">
        <v>23001593</v>
      </c>
      <c r="C91" s="35">
        <v>92.46</v>
      </c>
      <c r="D91" s="29"/>
      <c r="E91" s="29"/>
      <c r="F91" s="29"/>
      <c r="G91" s="29"/>
      <c r="H91" s="36"/>
      <c r="I91" s="92"/>
      <c r="J91" s="92"/>
      <c r="K91" s="92"/>
      <c r="L91" s="92"/>
      <c r="M91" s="92"/>
      <c r="N91" s="92"/>
      <c r="O91" s="132"/>
      <c r="P91" s="92"/>
      <c r="Q91" s="93"/>
      <c r="R91" s="92"/>
      <c r="S91" s="124"/>
      <c r="T91" s="93"/>
      <c r="U91" s="92"/>
      <c r="V91" s="92"/>
      <c r="W91" s="125"/>
      <c r="X91" s="93"/>
      <c r="Y91" s="124"/>
      <c r="Z91" s="92"/>
      <c r="AA91" s="91"/>
      <c r="AB91" s="91"/>
      <c r="AC91" s="91"/>
      <c r="AD91" s="91"/>
      <c r="AE91" s="91"/>
      <c r="AF91" s="91"/>
      <c r="AG91" s="91"/>
      <c r="AH91" s="91"/>
      <c r="AI91" s="91"/>
      <c r="AJ91" s="91"/>
      <c r="AK91" s="91"/>
      <c r="AL91" s="131"/>
      <c r="AM91" s="205"/>
      <c r="AN91" s="206"/>
      <c r="AO91" s="205"/>
      <c r="AP91" s="131"/>
      <c r="AQ91" s="91"/>
      <c r="AR91" s="92" t="s">
        <v>398</v>
      </c>
      <c r="AS91" s="92" t="s">
        <v>442</v>
      </c>
      <c r="AT91" s="92" t="s">
        <v>398</v>
      </c>
      <c r="AU91" s="92" t="s">
        <v>399</v>
      </c>
      <c r="AV91" s="92" t="s">
        <v>382</v>
      </c>
      <c r="AW91" s="92" t="s">
        <v>382</v>
      </c>
      <c r="AX91" s="92" t="s">
        <v>382</v>
      </c>
      <c r="AY91" s="132">
        <v>0</v>
      </c>
      <c r="AZ91" s="92" t="s">
        <v>399</v>
      </c>
      <c r="BA91" s="92" t="s">
        <v>400</v>
      </c>
      <c r="BB91" s="92" t="s">
        <v>401</v>
      </c>
      <c r="BC91" s="92" t="s">
        <v>443</v>
      </c>
      <c r="BD91" s="132">
        <v>0</v>
      </c>
      <c r="BE91" s="124">
        <v>10.08</v>
      </c>
      <c r="BF91" s="92" t="s">
        <v>399</v>
      </c>
      <c r="BG91" s="92" t="s">
        <v>399</v>
      </c>
      <c r="BH91" s="92" t="s">
        <v>399</v>
      </c>
      <c r="BI91" s="92" t="s">
        <v>399</v>
      </c>
      <c r="BJ91" s="92" t="s">
        <v>444</v>
      </c>
      <c r="BK91" s="92" t="s">
        <v>399</v>
      </c>
      <c r="BL91" s="92" t="s">
        <v>399</v>
      </c>
      <c r="BM91" s="92" t="s">
        <v>399</v>
      </c>
      <c r="BN91" s="92" t="s">
        <v>399</v>
      </c>
      <c r="BO91" s="92" t="s">
        <v>399</v>
      </c>
      <c r="BP91" s="92" t="s">
        <v>399</v>
      </c>
      <c r="BQ91" s="92" t="s">
        <v>399</v>
      </c>
      <c r="BR91" s="92" t="s">
        <v>399</v>
      </c>
      <c r="BS91" s="53" t="s">
        <v>399</v>
      </c>
      <c r="BT91" s="53" t="s">
        <v>399</v>
      </c>
      <c r="BU91" s="53" t="s">
        <v>399</v>
      </c>
      <c r="BV91" s="53" t="s">
        <v>399</v>
      </c>
      <c r="BW91" s="53" t="s">
        <v>399</v>
      </c>
      <c r="BX91" s="53" t="s">
        <v>399</v>
      </c>
      <c r="BY91" s="53" t="s">
        <v>399</v>
      </c>
      <c r="BZ91" s="53" t="s">
        <v>399</v>
      </c>
      <c r="CA91" s="53" t="s">
        <v>399</v>
      </c>
      <c r="CB91" s="53"/>
      <c r="CC91" s="53"/>
      <c r="CD91" s="53"/>
      <c r="CE91" s="53"/>
      <c r="CF91" s="53"/>
      <c r="CG91" s="53"/>
      <c r="CH91" s="53"/>
      <c r="CI91" s="53"/>
      <c r="CJ91" s="53"/>
      <c r="CK91" s="53"/>
      <c r="CL91" s="29"/>
      <c r="CM91" s="28"/>
      <c r="CN91" s="28"/>
      <c r="CO91" s="28"/>
      <c r="CP91" s="33"/>
      <c r="CQ91" s="33"/>
      <c r="CR91" s="31"/>
      <c r="CS91" s="33"/>
      <c r="CT91" s="29"/>
      <c r="CU91" s="28"/>
      <c r="CV91" s="32"/>
      <c r="CW91" s="53"/>
      <c r="CX91" s="37"/>
    </row>
    <row r="92" spans="1:102" ht="15" customHeight="1">
      <c r="A92" s="90" t="s">
        <v>427</v>
      </c>
      <c r="B92" s="30">
        <v>23001212</v>
      </c>
      <c r="C92" s="35">
        <v>88.62</v>
      </c>
      <c r="D92" s="29"/>
      <c r="E92" s="29"/>
      <c r="F92" s="29"/>
      <c r="G92" s="29"/>
      <c r="H92" s="36"/>
      <c r="I92" s="92"/>
      <c r="J92" s="92"/>
      <c r="K92" s="92"/>
      <c r="L92" s="92"/>
      <c r="M92" s="92"/>
      <c r="N92" s="92"/>
      <c r="O92" s="132"/>
      <c r="P92" s="92"/>
      <c r="Q92" s="93"/>
      <c r="R92" s="92"/>
      <c r="S92" s="124"/>
      <c r="T92" s="93"/>
      <c r="U92" s="92"/>
      <c r="V92" s="92"/>
      <c r="W92" s="125"/>
      <c r="X92" s="93"/>
      <c r="Y92" s="124"/>
      <c r="Z92" s="92"/>
      <c r="AA92" s="91"/>
      <c r="AB92" s="91"/>
      <c r="AC92" s="91"/>
      <c r="AD92" s="91"/>
      <c r="AE92" s="91"/>
      <c r="AF92" s="91"/>
      <c r="AG92" s="91"/>
      <c r="AH92" s="91"/>
      <c r="AI92" s="91"/>
      <c r="AJ92" s="91"/>
      <c r="AK92" s="91"/>
      <c r="AL92" s="131"/>
      <c r="AM92" s="205"/>
      <c r="AN92" s="206"/>
      <c r="AO92" s="205"/>
      <c r="AP92" s="131"/>
      <c r="AQ92" s="91"/>
      <c r="AR92" s="92" t="s">
        <v>398</v>
      </c>
      <c r="AS92" s="92" t="s">
        <v>442</v>
      </c>
      <c r="AT92" s="92" t="s">
        <v>443</v>
      </c>
      <c r="AU92" s="92" t="s">
        <v>399</v>
      </c>
      <c r="AV92" s="92" t="s">
        <v>382</v>
      </c>
      <c r="AW92" s="92" t="s">
        <v>382</v>
      </c>
      <c r="AX92" s="92" t="s">
        <v>382</v>
      </c>
      <c r="AY92" s="132">
        <v>0</v>
      </c>
      <c r="AZ92" s="92" t="s">
        <v>399</v>
      </c>
      <c r="BA92" s="92" t="s">
        <v>400</v>
      </c>
      <c r="BB92" s="93">
        <v>10.199999999999999</v>
      </c>
      <c r="BC92" s="92" t="s">
        <v>443</v>
      </c>
      <c r="BD92" s="93">
        <v>10.199999999999999</v>
      </c>
      <c r="BE92" s="124">
        <v>51.31</v>
      </c>
      <c r="BF92" s="124">
        <v>20.77</v>
      </c>
      <c r="BG92" s="93">
        <v>102</v>
      </c>
      <c r="BH92" s="124">
        <v>215.7</v>
      </c>
      <c r="BI92" s="218">
        <v>258.3</v>
      </c>
      <c r="BJ92" s="92" t="s">
        <v>444</v>
      </c>
      <c r="BK92" s="92" t="s">
        <v>399</v>
      </c>
      <c r="BL92" s="92" t="s">
        <v>399</v>
      </c>
      <c r="BM92" s="92" t="s">
        <v>399</v>
      </c>
      <c r="BN92" s="92" t="s">
        <v>399</v>
      </c>
      <c r="BO92" s="92" t="s">
        <v>399</v>
      </c>
      <c r="BP92" s="92" t="s">
        <v>399</v>
      </c>
      <c r="BQ92" s="92" t="s">
        <v>399</v>
      </c>
      <c r="BR92" s="92" t="s">
        <v>399</v>
      </c>
      <c r="BS92" s="53" t="s">
        <v>399</v>
      </c>
      <c r="BT92" s="53" t="s">
        <v>399</v>
      </c>
      <c r="BU92" s="53" t="s">
        <v>399</v>
      </c>
      <c r="BV92" s="53" t="s">
        <v>399</v>
      </c>
      <c r="BW92" s="53" t="s">
        <v>399</v>
      </c>
      <c r="BX92" s="53" t="s">
        <v>399</v>
      </c>
      <c r="BY92" s="53" t="s">
        <v>399</v>
      </c>
      <c r="BZ92" s="53" t="s">
        <v>399</v>
      </c>
      <c r="CA92" s="53" t="s">
        <v>399</v>
      </c>
      <c r="CB92" s="53"/>
      <c r="CC92" s="53"/>
      <c r="CD92" s="53"/>
      <c r="CE92" s="53"/>
      <c r="CF92" s="53"/>
      <c r="CG92" s="53"/>
      <c r="CH92" s="53"/>
      <c r="CI92" s="53"/>
      <c r="CJ92" s="53"/>
      <c r="CK92" s="53"/>
      <c r="CL92" s="29"/>
      <c r="CM92" s="28"/>
      <c r="CN92" s="28"/>
      <c r="CO92" s="28"/>
      <c r="CP92" s="30"/>
      <c r="CQ92" s="31"/>
      <c r="CR92" s="28"/>
      <c r="CS92" s="31"/>
      <c r="CT92" s="29"/>
      <c r="CU92" s="28"/>
      <c r="CV92" s="32"/>
      <c r="CW92" s="53"/>
      <c r="CX92" s="37"/>
    </row>
    <row r="93" spans="1:102" ht="15" customHeight="1">
      <c r="A93" s="90" t="s">
        <v>428</v>
      </c>
      <c r="B93" s="30">
        <v>23001703</v>
      </c>
      <c r="C93" s="35">
        <v>32.630000000000003</v>
      </c>
      <c r="D93" s="29"/>
      <c r="E93" s="29"/>
      <c r="F93" s="29"/>
      <c r="G93" s="29"/>
      <c r="H93" s="36"/>
      <c r="I93" s="92"/>
      <c r="J93" s="92"/>
      <c r="K93" s="92"/>
      <c r="L93" s="92"/>
      <c r="M93" s="92"/>
      <c r="N93" s="92"/>
      <c r="O93" s="132"/>
      <c r="P93" s="92"/>
      <c r="Q93" s="92"/>
      <c r="R93" s="93"/>
      <c r="S93" s="124"/>
      <c r="T93" s="93"/>
      <c r="U93" s="124"/>
      <c r="V93" s="92"/>
      <c r="W93" s="92"/>
      <c r="X93" s="124"/>
      <c r="Y93" s="125"/>
      <c r="Z93" s="93"/>
      <c r="AA93" s="91"/>
      <c r="AB93" s="91"/>
      <c r="AC93" s="91"/>
      <c r="AD93" s="91"/>
      <c r="AE93" s="91"/>
      <c r="AF93" s="91"/>
      <c r="AG93" s="91"/>
      <c r="AH93" s="91"/>
      <c r="AI93" s="91"/>
      <c r="AJ93" s="91"/>
      <c r="AK93" s="91"/>
      <c r="AL93" s="91"/>
      <c r="AM93" s="91"/>
      <c r="AN93" s="91"/>
      <c r="AO93" s="91"/>
      <c r="AP93" s="91"/>
      <c r="AQ93" s="91"/>
      <c r="AR93" s="92" t="s">
        <v>398</v>
      </c>
      <c r="AS93" s="92" t="s">
        <v>442</v>
      </c>
      <c r="AT93" s="92" t="s">
        <v>398</v>
      </c>
      <c r="AU93" s="92" t="s">
        <v>399</v>
      </c>
      <c r="AV93" s="92" t="s">
        <v>382</v>
      </c>
      <c r="AW93" s="92" t="s">
        <v>382</v>
      </c>
      <c r="AX93" s="92" t="s">
        <v>382</v>
      </c>
      <c r="AY93" s="132">
        <v>0</v>
      </c>
      <c r="AZ93" s="92" t="s">
        <v>399</v>
      </c>
      <c r="BA93" s="92" t="s">
        <v>400</v>
      </c>
      <c r="BB93" s="92" t="s">
        <v>401</v>
      </c>
      <c r="BC93" s="92" t="s">
        <v>443</v>
      </c>
      <c r="BD93" s="132">
        <v>0</v>
      </c>
      <c r="BE93" s="92" t="s">
        <v>399</v>
      </c>
      <c r="BF93" s="92" t="s">
        <v>399</v>
      </c>
      <c r="BG93" s="92" t="s">
        <v>399</v>
      </c>
      <c r="BH93" s="92" t="s">
        <v>399</v>
      </c>
      <c r="BI93" s="92" t="s">
        <v>399</v>
      </c>
      <c r="BJ93" s="92" t="s">
        <v>444</v>
      </c>
      <c r="BK93" s="92" t="s">
        <v>399</v>
      </c>
      <c r="BL93" s="92" t="s">
        <v>399</v>
      </c>
      <c r="BM93" s="92" t="s">
        <v>399</v>
      </c>
      <c r="BN93" s="92" t="s">
        <v>399</v>
      </c>
      <c r="BO93" s="92" t="s">
        <v>399</v>
      </c>
      <c r="BP93" s="92" t="s">
        <v>399</v>
      </c>
      <c r="BQ93" s="92" t="s">
        <v>399</v>
      </c>
      <c r="BR93" s="92" t="s">
        <v>399</v>
      </c>
      <c r="BS93" s="151" t="s">
        <v>399</v>
      </c>
      <c r="BT93" s="151" t="s">
        <v>399</v>
      </c>
      <c r="BU93" s="151" t="s">
        <v>399</v>
      </c>
      <c r="BV93" s="151" t="s">
        <v>399</v>
      </c>
      <c r="BW93" s="151" t="s">
        <v>399</v>
      </c>
      <c r="BX93" s="151" t="s">
        <v>399</v>
      </c>
      <c r="BY93" s="151" t="s">
        <v>399</v>
      </c>
      <c r="BZ93" s="151" t="s">
        <v>399</v>
      </c>
      <c r="CA93" s="151" t="s">
        <v>399</v>
      </c>
      <c r="CB93" s="151"/>
      <c r="CC93" s="151"/>
      <c r="CD93" s="151"/>
      <c r="CE93" s="151"/>
      <c r="CF93" s="151"/>
      <c r="CG93" s="151"/>
      <c r="CH93" s="151"/>
      <c r="CI93" s="151"/>
      <c r="CJ93" s="151"/>
      <c r="CK93" s="151"/>
      <c r="CL93" s="29"/>
      <c r="CM93" s="28"/>
      <c r="CN93" s="28"/>
      <c r="CO93" s="28"/>
      <c r="CP93" s="28"/>
      <c r="CQ93" s="28"/>
      <c r="CR93" s="28"/>
      <c r="CS93" s="30"/>
      <c r="CT93" s="29"/>
      <c r="CU93" s="28"/>
      <c r="CV93" s="32"/>
      <c r="CW93" s="53"/>
      <c r="CX93" s="37"/>
    </row>
    <row r="94" spans="1:102" ht="15" customHeight="1">
      <c r="A94" s="90" t="s">
        <v>428</v>
      </c>
      <c r="B94" s="30">
        <v>23001155</v>
      </c>
      <c r="C94" s="35">
        <v>18.95</v>
      </c>
      <c r="D94" s="29"/>
      <c r="E94" s="29"/>
      <c r="F94" s="29"/>
      <c r="G94" s="29"/>
      <c r="H94" s="36"/>
      <c r="I94" s="92"/>
      <c r="J94" s="92"/>
      <c r="K94" s="92"/>
      <c r="L94" s="92"/>
      <c r="M94" s="92"/>
      <c r="N94" s="92"/>
      <c r="O94" s="132"/>
      <c r="P94" s="92"/>
      <c r="Q94" s="93"/>
      <c r="R94" s="92"/>
      <c r="S94" s="124"/>
      <c r="T94" s="93"/>
      <c r="U94" s="92"/>
      <c r="V94" s="92"/>
      <c r="W94" s="125"/>
      <c r="X94" s="93"/>
      <c r="Y94" s="124"/>
      <c r="Z94" s="92"/>
      <c r="AA94" s="91"/>
      <c r="AB94" s="91"/>
      <c r="AC94" s="91"/>
      <c r="AD94" s="91"/>
      <c r="AE94" s="91"/>
      <c r="AF94" s="91"/>
      <c r="AG94" s="91"/>
      <c r="AH94" s="91"/>
      <c r="AI94" s="91"/>
      <c r="AJ94" s="91"/>
      <c r="AK94" s="91"/>
      <c r="AL94" s="131" t="s">
        <v>375</v>
      </c>
      <c r="AM94" s="205">
        <v>4.7730000000000002E-2</v>
      </c>
      <c r="AN94" s="206">
        <v>4.2649999999999997E-3</v>
      </c>
      <c r="AO94" s="205">
        <v>3.7659999999999999E-2</v>
      </c>
      <c r="AP94" s="131">
        <v>0.66559999999999997</v>
      </c>
      <c r="AQ94" s="91"/>
      <c r="AR94" s="91"/>
      <c r="AS94" s="91"/>
      <c r="AT94" s="91"/>
      <c r="AU94" s="91"/>
      <c r="AV94" s="91"/>
      <c r="AW94" s="91"/>
      <c r="AX94" s="91"/>
      <c r="AY94" s="91"/>
      <c r="AZ94" s="91"/>
      <c r="BA94" s="91"/>
      <c r="BB94" s="93"/>
      <c r="BC94" s="91"/>
      <c r="BD94" s="93"/>
      <c r="BE94" s="124"/>
      <c r="BF94" s="91"/>
      <c r="BG94" s="91"/>
      <c r="BH94" s="91"/>
      <c r="BI94" s="218"/>
      <c r="BJ94" s="91"/>
      <c r="BK94" s="91"/>
      <c r="BL94" s="91"/>
      <c r="BM94" s="91"/>
      <c r="BN94" s="91"/>
      <c r="BO94" s="91"/>
      <c r="BP94" s="91"/>
      <c r="BQ94" s="91"/>
      <c r="BR94" s="91"/>
      <c r="BS94" s="151"/>
      <c r="BT94" s="151"/>
      <c r="BU94" s="151"/>
      <c r="BV94" s="151"/>
      <c r="BW94" s="151"/>
      <c r="BX94" s="151"/>
      <c r="BY94" s="151"/>
      <c r="BZ94" s="151"/>
      <c r="CA94" s="151"/>
      <c r="CB94" s="151"/>
      <c r="CC94" s="151"/>
      <c r="CD94" s="151"/>
      <c r="CE94" s="151"/>
      <c r="CF94" s="151"/>
      <c r="CG94" s="151"/>
      <c r="CH94" s="151"/>
      <c r="CI94" s="151"/>
      <c r="CJ94" s="162">
        <v>90.77</v>
      </c>
      <c r="CK94" s="151"/>
      <c r="CL94" s="29"/>
      <c r="CM94" s="28"/>
      <c r="CN94" s="28"/>
      <c r="CO94" s="28"/>
      <c r="CP94" s="33"/>
      <c r="CQ94" s="28"/>
      <c r="CR94" s="28"/>
      <c r="CS94" s="30"/>
      <c r="CT94" s="29"/>
      <c r="CU94" s="28"/>
      <c r="CV94" s="32"/>
      <c r="CW94" s="53"/>
      <c r="CX94" s="37"/>
    </row>
    <row r="95" spans="1:102" ht="15" customHeight="1">
      <c r="A95" s="90" t="s">
        <v>453</v>
      </c>
      <c r="B95" s="30">
        <v>23000770</v>
      </c>
      <c r="C95" s="35">
        <v>99.94</v>
      </c>
      <c r="D95" s="29"/>
      <c r="E95" s="38"/>
      <c r="F95" s="38"/>
      <c r="G95" s="34"/>
      <c r="H95" s="36"/>
      <c r="I95" s="92"/>
      <c r="J95" s="91"/>
      <c r="K95" s="91"/>
      <c r="L95" s="92"/>
      <c r="M95" s="124"/>
      <c r="N95" s="124"/>
      <c r="O95" s="91"/>
      <c r="P95" s="124"/>
      <c r="Q95" s="124"/>
      <c r="R95" s="124"/>
      <c r="S95" s="124"/>
      <c r="T95" s="91"/>
      <c r="U95" s="91"/>
      <c r="V95" s="91"/>
      <c r="W95" s="91"/>
      <c r="X95" s="91"/>
      <c r="Y95" s="91"/>
      <c r="Z95" s="91"/>
      <c r="AA95" s="91"/>
      <c r="AB95" s="91"/>
      <c r="AC95" s="91"/>
      <c r="AD95" s="91"/>
      <c r="AE95" s="91"/>
      <c r="AF95" s="91"/>
      <c r="AG95" s="91"/>
      <c r="AH95" s="91"/>
      <c r="AI95" s="91"/>
      <c r="AJ95" s="91"/>
      <c r="AK95" s="91"/>
      <c r="AL95" s="131"/>
      <c r="AM95" s="205"/>
      <c r="AN95" s="206"/>
      <c r="AO95" s="205"/>
      <c r="AP95" s="131"/>
      <c r="AQ95" s="92" t="s">
        <v>382</v>
      </c>
      <c r="AR95" s="91"/>
      <c r="AS95" s="91"/>
      <c r="AT95" s="91"/>
      <c r="AU95" s="91"/>
      <c r="AV95" s="91"/>
      <c r="AW95" s="91"/>
      <c r="AX95" s="91"/>
      <c r="AY95" s="91"/>
      <c r="AZ95" s="91"/>
      <c r="BA95" s="91"/>
      <c r="BB95" s="91"/>
      <c r="BC95" s="91"/>
      <c r="BD95" s="91"/>
      <c r="BE95" s="91"/>
      <c r="BF95" s="91"/>
      <c r="BG95" s="91"/>
      <c r="BH95" s="91"/>
      <c r="BI95" s="218"/>
      <c r="BJ95" s="91"/>
      <c r="BK95" s="91"/>
      <c r="BL95" s="91"/>
      <c r="BM95" s="91"/>
      <c r="BN95" s="91"/>
      <c r="BO95" s="91"/>
      <c r="BP95" s="91"/>
      <c r="BQ95" s="91"/>
      <c r="BR95" s="91"/>
      <c r="BS95" s="151"/>
      <c r="BT95" s="151"/>
      <c r="BU95" s="151"/>
      <c r="BV95" s="151"/>
      <c r="BW95" s="151"/>
      <c r="BX95" s="151"/>
      <c r="BY95" s="151"/>
      <c r="BZ95" s="151"/>
      <c r="CA95" s="151"/>
      <c r="CB95" s="151"/>
      <c r="CC95" s="151"/>
      <c r="CD95" s="151"/>
      <c r="CE95" s="151"/>
      <c r="CF95" s="151"/>
      <c r="CG95" s="151"/>
      <c r="CH95" s="151"/>
      <c r="CI95" s="151"/>
      <c r="CJ95" s="151"/>
      <c r="CK95" s="151"/>
      <c r="CL95" s="37"/>
      <c r="CM95" s="28"/>
      <c r="CN95" s="28"/>
      <c r="CO95" s="28"/>
      <c r="CP95" s="28"/>
      <c r="CQ95" s="28"/>
      <c r="CR95" s="28"/>
      <c r="CS95" s="28"/>
      <c r="CT95" s="29"/>
      <c r="CU95" s="28"/>
      <c r="CV95" s="28"/>
      <c r="CW95" s="29"/>
      <c r="CX95" s="38"/>
    </row>
    <row r="96" spans="1:102" ht="15" customHeight="1">
      <c r="A96" s="90" t="s">
        <v>453</v>
      </c>
      <c r="B96" s="30">
        <v>23000553</v>
      </c>
      <c r="C96" s="35">
        <v>99.94</v>
      </c>
      <c r="D96" s="35"/>
      <c r="E96" s="29"/>
      <c r="F96" s="29"/>
      <c r="G96" s="29"/>
      <c r="H96" s="37"/>
      <c r="I96" s="92"/>
      <c r="J96" s="91"/>
      <c r="K96" s="91"/>
      <c r="L96" s="91"/>
      <c r="M96" s="91"/>
      <c r="N96" s="91"/>
      <c r="O96" s="91"/>
      <c r="P96" s="91"/>
      <c r="Q96" s="91"/>
      <c r="R96" s="91"/>
      <c r="S96" s="91"/>
      <c r="T96" s="91"/>
      <c r="U96" s="91"/>
      <c r="V96" s="91"/>
      <c r="W96" s="91"/>
      <c r="X96" s="91"/>
      <c r="Y96" s="91"/>
      <c r="Z96" s="91"/>
      <c r="AA96" s="91"/>
      <c r="AB96" s="91"/>
      <c r="AC96" s="91"/>
      <c r="AD96" s="91"/>
      <c r="AE96" s="91"/>
      <c r="AF96" s="91"/>
      <c r="AG96" s="91"/>
      <c r="AH96" s="91"/>
      <c r="AI96" s="91"/>
      <c r="AJ96" s="91"/>
      <c r="AK96" s="91"/>
      <c r="AL96" s="131"/>
      <c r="AM96" s="205"/>
      <c r="AN96" s="206"/>
      <c r="AO96" s="205"/>
      <c r="AP96" s="131"/>
      <c r="AQ96" s="92" t="s">
        <v>382</v>
      </c>
      <c r="AR96" s="91"/>
      <c r="AS96" s="91"/>
      <c r="AT96" s="91"/>
      <c r="AU96" s="91"/>
      <c r="AV96" s="91"/>
      <c r="AW96" s="91"/>
      <c r="AX96" s="91"/>
      <c r="AY96" s="91"/>
      <c r="AZ96" s="91"/>
      <c r="BA96" s="91"/>
      <c r="BB96" s="91"/>
      <c r="BC96" s="91"/>
      <c r="BD96" s="91"/>
      <c r="BE96" s="91"/>
      <c r="BF96" s="91"/>
      <c r="BG96" s="91"/>
      <c r="BH96" s="91"/>
      <c r="BI96" s="218"/>
      <c r="BJ96" s="91"/>
      <c r="BK96" s="91"/>
      <c r="BL96" s="91"/>
      <c r="BM96" s="91"/>
      <c r="BN96" s="91"/>
      <c r="BO96" s="91"/>
      <c r="BP96" s="91"/>
      <c r="BQ96" s="91"/>
      <c r="BR96" s="91"/>
      <c r="BS96" s="151"/>
      <c r="BT96" s="151"/>
      <c r="BU96" s="151"/>
      <c r="BV96" s="151"/>
      <c r="BW96" s="151"/>
      <c r="BX96" s="151"/>
      <c r="BY96" s="151"/>
      <c r="BZ96" s="151"/>
      <c r="CA96" s="151"/>
      <c r="CB96" s="151"/>
      <c r="CC96" s="151"/>
      <c r="CD96" s="151"/>
      <c r="CE96" s="151"/>
      <c r="CF96" s="151"/>
      <c r="CG96" s="151"/>
      <c r="CH96" s="151"/>
      <c r="CI96" s="151"/>
      <c r="CJ96" s="151"/>
      <c r="CK96" s="151"/>
      <c r="CL96" s="29"/>
      <c r="CM96" s="28"/>
      <c r="CN96" s="28"/>
      <c r="CO96" s="28"/>
      <c r="CP96" s="30"/>
      <c r="CQ96" s="30"/>
      <c r="CR96" s="33"/>
      <c r="CS96" s="30"/>
      <c r="CT96" s="29"/>
      <c r="CU96" s="33"/>
      <c r="CV96" s="33"/>
      <c r="CW96" s="38"/>
      <c r="CX96" s="34"/>
    </row>
    <row r="97" spans="1:102" ht="15" customHeight="1">
      <c r="A97" s="90" t="s">
        <v>453</v>
      </c>
      <c r="B97" s="30">
        <v>23000341</v>
      </c>
      <c r="C97" s="35">
        <v>99.61</v>
      </c>
      <c r="D97" s="29"/>
      <c r="E97" s="29" t="s">
        <v>421</v>
      </c>
      <c r="F97" s="29"/>
      <c r="G97" s="29"/>
      <c r="H97" s="36"/>
      <c r="I97" s="92"/>
      <c r="J97" s="92"/>
      <c r="K97" s="92"/>
      <c r="L97" s="92"/>
      <c r="M97" s="92"/>
      <c r="N97" s="92"/>
      <c r="O97" s="132"/>
      <c r="P97" s="92"/>
      <c r="Q97" s="93"/>
      <c r="R97" s="92"/>
      <c r="S97" s="124"/>
      <c r="T97" s="93"/>
      <c r="U97" s="92"/>
      <c r="V97" s="92"/>
      <c r="W97" s="125"/>
      <c r="X97" s="93"/>
      <c r="Y97" s="124"/>
      <c r="Z97" s="92"/>
      <c r="AA97" s="91"/>
      <c r="AB97" s="91"/>
      <c r="AC97" s="91"/>
      <c r="AD97" s="91"/>
      <c r="AE97" s="91"/>
      <c r="AF97" s="91"/>
      <c r="AG97" s="91"/>
      <c r="AH97" s="91"/>
      <c r="AI97" s="91"/>
      <c r="AJ97" s="91"/>
      <c r="AK97" s="91"/>
      <c r="AL97" s="131"/>
      <c r="AM97" s="205"/>
      <c r="AN97" s="206"/>
      <c r="AO97" s="205"/>
      <c r="AP97" s="131"/>
      <c r="AQ97" s="92" t="s">
        <v>382</v>
      </c>
      <c r="AR97" s="91"/>
      <c r="AS97" s="91"/>
      <c r="AT97" s="91"/>
      <c r="AU97" s="91"/>
      <c r="AV97" s="91"/>
      <c r="AW97" s="91"/>
      <c r="AX97" s="91"/>
      <c r="AY97" s="91"/>
      <c r="AZ97" s="91"/>
      <c r="BA97" s="91"/>
      <c r="BB97" s="91"/>
      <c r="BC97" s="91"/>
      <c r="BD97" s="91"/>
      <c r="BE97" s="91"/>
      <c r="BF97" s="91"/>
      <c r="BG97" s="91"/>
      <c r="BH97" s="91"/>
      <c r="BI97" s="218"/>
      <c r="BJ97" s="91"/>
      <c r="BK97" s="91"/>
      <c r="BL97" s="91"/>
      <c r="BM97" s="91"/>
      <c r="BN97" s="91"/>
      <c r="BO97" s="91"/>
      <c r="BP97" s="91"/>
      <c r="BQ97" s="91"/>
      <c r="BR97" s="91"/>
      <c r="BS97" s="151"/>
      <c r="BT97" s="151"/>
      <c r="BU97" s="151"/>
      <c r="BV97" s="151"/>
      <c r="BW97" s="151"/>
      <c r="BX97" s="151"/>
      <c r="BY97" s="151"/>
      <c r="BZ97" s="151"/>
      <c r="CA97" s="151"/>
      <c r="CB97" s="151"/>
      <c r="CC97" s="151"/>
      <c r="CD97" s="151"/>
      <c r="CE97" s="151"/>
      <c r="CF97" s="151"/>
      <c r="CG97" s="151"/>
      <c r="CH97" s="151"/>
      <c r="CI97" s="151"/>
      <c r="CJ97" s="151"/>
      <c r="CK97" s="151"/>
      <c r="CL97" s="29"/>
      <c r="CM97" s="28"/>
      <c r="CN97" s="28"/>
      <c r="CO97" s="28"/>
      <c r="CP97" s="28"/>
      <c r="CQ97" s="31"/>
      <c r="CR97" s="30"/>
      <c r="CS97" s="33"/>
      <c r="CT97" s="38"/>
      <c r="CU97" s="30"/>
      <c r="CV97" s="28"/>
      <c r="CW97" s="29"/>
      <c r="CX97" s="38"/>
    </row>
    <row r="98" spans="1:102" ht="15" customHeight="1">
      <c r="A98" s="90" t="s">
        <v>440</v>
      </c>
      <c r="B98" s="30">
        <v>23001837</v>
      </c>
      <c r="C98" s="29"/>
      <c r="D98" s="29"/>
      <c r="E98" s="37"/>
      <c r="F98" s="29"/>
      <c r="G98" s="29"/>
      <c r="H98" s="36"/>
      <c r="I98" s="92"/>
      <c r="J98" s="92"/>
      <c r="K98" s="92"/>
      <c r="L98" s="92"/>
      <c r="M98" s="92"/>
      <c r="N98" s="92"/>
      <c r="O98" s="132"/>
      <c r="P98" s="92"/>
      <c r="Q98" s="93"/>
      <c r="R98" s="92"/>
      <c r="S98" s="124"/>
      <c r="T98" s="93"/>
      <c r="U98" s="92"/>
      <c r="V98" s="92"/>
      <c r="W98" s="125"/>
      <c r="X98" s="93"/>
      <c r="Y98" s="124"/>
      <c r="Z98" s="92"/>
      <c r="AA98" s="91"/>
      <c r="AB98" s="91"/>
      <c r="AC98" s="91"/>
      <c r="AD98" s="91"/>
      <c r="AE98" s="91"/>
      <c r="AF98" s="91"/>
      <c r="AG98" s="91"/>
      <c r="AH98" s="91"/>
      <c r="AI98" s="91"/>
      <c r="AJ98" s="91"/>
      <c r="AK98" s="91"/>
      <c r="AL98" s="91"/>
      <c r="AM98" s="91"/>
      <c r="AN98" s="91"/>
      <c r="AO98" s="91"/>
      <c r="AP98" s="91"/>
      <c r="AQ98" s="91"/>
      <c r="AR98" s="91"/>
      <c r="AS98" s="91"/>
      <c r="AT98" s="91"/>
      <c r="AU98" s="91"/>
      <c r="AV98" s="91"/>
      <c r="AW98" s="91"/>
      <c r="AX98" s="91"/>
      <c r="AY98" s="91"/>
      <c r="AZ98" s="91"/>
      <c r="BA98" s="91"/>
      <c r="BB98" s="91"/>
      <c r="BC98" s="91"/>
      <c r="BD98" s="91"/>
      <c r="BE98" s="91"/>
      <c r="BF98" s="91"/>
      <c r="BG98" s="91"/>
      <c r="BH98" s="91"/>
      <c r="BI98" s="131"/>
      <c r="BJ98" s="131"/>
      <c r="BK98" s="131"/>
      <c r="BL98" s="131"/>
      <c r="BM98" s="91"/>
      <c r="BN98" s="91"/>
      <c r="BO98" s="91"/>
      <c r="BP98" s="91"/>
      <c r="BQ98" s="91"/>
      <c r="BR98" s="91"/>
      <c r="BS98" s="151"/>
      <c r="BT98" s="151"/>
      <c r="BU98" s="151"/>
      <c r="BV98" s="151"/>
      <c r="BW98" s="151"/>
      <c r="BX98" s="151"/>
      <c r="BY98" s="151"/>
      <c r="BZ98" s="151"/>
      <c r="CA98" s="151"/>
      <c r="CB98" s="151"/>
      <c r="CC98" s="151"/>
      <c r="CD98" s="151"/>
      <c r="CE98" s="151"/>
      <c r="CF98" s="151"/>
      <c r="CG98" s="151"/>
      <c r="CH98" s="151"/>
      <c r="CI98" s="151"/>
      <c r="CJ98" s="151"/>
      <c r="CK98" s="151"/>
      <c r="CL98" s="29"/>
      <c r="CM98" s="28"/>
      <c r="CN98" s="28"/>
      <c r="CO98" s="28"/>
      <c r="CP98" s="28"/>
      <c r="CQ98" s="31"/>
      <c r="CR98" s="30"/>
      <c r="CS98" s="33"/>
      <c r="CT98" s="38"/>
      <c r="CU98" s="28" t="s">
        <v>408</v>
      </c>
      <c r="CV98" s="32">
        <v>0.19700000000000001</v>
      </c>
      <c r="CW98" s="53">
        <v>0.13900000000000001</v>
      </c>
      <c r="CX98" s="37">
        <v>0.33700000000000002</v>
      </c>
    </row>
    <row r="99" spans="1:102">
      <c r="A99" s="54" t="s">
        <v>0</v>
      </c>
      <c r="B99" s="72"/>
      <c r="C99" s="73">
        <f>MIN(C75:C98)</f>
        <v>18.95</v>
      </c>
      <c r="D99" s="126"/>
      <c r="E99" s="73"/>
      <c r="F99" s="73"/>
      <c r="G99" s="73"/>
      <c r="H99" s="73"/>
      <c r="I99" s="73"/>
      <c r="J99" s="73"/>
      <c r="K99" s="73"/>
      <c r="L99" s="73"/>
      <c r="M99" s="73"/>
      <c r="N99" s="73"/>
      <c r="O99" s="73"/>
      <c r="P99" s="73"/>
      <c r="Q99" s="73"/>
      <c r="R99" s="73"/>
      <c r="S99" s="73"/>
      <c r="T99" s="73"/>
      <c r="U99" s="73"/>
      <c r="V99" s="73"/>
      <c r="W99" s="73"/>
      <c r="X99" s="73"/>
      <c r="Y99" s="73"/>
      <c r="Z99" s="73"/>
      <c r="AA99" s="73"/>
      <c r="AB99" s="73"/>
      <c r="AC99" s="73"/>
      <c r="AD99" s="73"/>
      <c r="AE99" s="73"/>
      <c r="AF99" s="73"/>
      <c r="AG99" s="73"/>
      <c r="AH99" s="73"/>
      <c r="AI99" s="73"/>
      <c r="AJ99" s="73"/>
      <c r="AK99" s="73"/>
      <c r="AL99" s="145"/>
      <c r="AM99" s="148">
        <f>MIN(AM75:AM98)</f>
        <v>4.7730000000000002E-2</v>
      </c>
      <c r="AN99" s="212">
        <f>MIN(AN75:AN98)</f>
        <v>4.2649999999999997E-3</v>
      </c>
      <c r="AO99" s="148">
        <f>MIN(AO75:AO98)</f>
        <v>3.7659999999999999E-2</v>
      </c>
      <c r="AP99" s="145">
        <f>MIN(AP75:AP98)</f>
        <v>0.66559999999999997</v>
      </c>
      <c r="AQ99" s="73"/>
      <c r="AR99" s="73"/>
      <c r="AS99" s="73"/>
      <c r="AT99" s="73"/>
      <c r="AU99" s="73"/>
      <c r="AV99" s="73"/>
      <c r="AW99" s="73"/>
      <c r="AX99" s="73"/>
      <c r="AY99" s="73"/>
      <c r="AZ99" s="73"/>
      <c r="BA99" s="198">
        <f>MIN(BA75:BA98)</f>
        <v>463</v>
      </c>
      <c r="BB99" s="198">
        <f>MIN(BB75:BB98)</f>
        <v>10.199999999999999</v>
      </c>
      <c r="BC99" s="198">
        <f>MIN(BC75:BC98)</f>
        <v>53</v>
      </c>
      <c r="BD99" s="94">
        <v>0</v>
      </c>
      <c r="BE99" s="73">
        <f>MIN(BE75:BE98)</f>
        <v>7.25</v>
      </c>
      <c r="BF99" s="73"/>
      <c r="BG99" s="73"/>
      <c r="BH99" s="73">
        <f>MIN(BH75:BH98)</f>
        <v>38.83</v>
      </c>
      <c r="BI99" s="126">
        <f>MIN(BI75:BI98)</f>
        <v>7.2130000000000001</v>
      </c>
      <c r="BJ99" s="73"/>
      <c r="BK99" s="73"/>
      <c r="BL99" s="73"/>
      <c r="BM99" s="73"/>
      <c r="BN99" s="126"/>
      <c r="BO99" s="126"/>
      <c r="BP99" s="126"/>
      <c r="BQ99" s="126"/>
      <c r="BR99" s="126"/>
      <c r="BS99" s="126"/>
      <c r="BT99" s="126"/>
      <c r="BU99" s="126"/>
      <c r="BV99" s="126"/>
      <c r="BW99" s="126"/>
      <c r="BX99" s="126"/>
      <c r="BY99" s="126"/>
      <c r="BZ99" s="126"/>
      <c r="CA99" s="126"/>
      <c r="CB99" s="126"/>
      <c r="CC99" s="126"/>
      <c r="CD99" s="126"/>
      <c r="CE99" s="126"/>
      <c r="CF99" s="126"/>
      <c r="CG99" s="126"/>
      <c r="CH99" s="126"/>
      <c r="CI99" s="126"/>
      <c r="CJ99" s="126"/>
      <c r="CK99" s="126"/>
      <c r="CL99" s="73"/>
      <c r="CM99" s="126">
        <f>MIN(CM75:CM98)</f>
        <v>98.596000000000004</v>
      </c>
      <c r="CN99" s="126">
        <f>MIN(CN75:CN98)</f>
        <v>0.67</v>
      </c>
      <c r="CO99" s="94">
        <f>MIN(CO75:CO98)</f>
        <v>0</v>
      </c>
      <c r="CP99" s="73"/>
      <c r="CQ99" s="73"/>
      <c r="CR99" s="73"/>
      <c r="CS99" s="94"/>
      <c r="CT99" s="73"/>
      <c r="CU99" s="126"/>
      <c r="CV99" s="126">
        <f>MIN(CV75:CV98)</f>
        <v>0.19700000000000001</v>
      </c>
      <c r="CW99" s="74">
        <f>MIN(CW75:CW98)</f>
        <v>1.1599999999999999E-2</v>
      </c>
      <c r="CX99" s="126">
        <f>MIN(CX75:CX98)</f>
        <v>0.19800000000000001</v>
      </c>
    </row>
    <row r="100" spans="1:102">
      <c r="A100" s="56" t="s">
        <v>1</v>
      </c>
      <c r="B100" s="76"/>
      <c r="C100" s="77">
        <f>MAX(C75:C98)</f>
        <v>99.94</v>
      </c>
      <c r="D100" s="79"/>
      <c r="E100" s="77"/>
      <c r="F100" s="77"/>
      <c r="G100" s="77"/>
      <c r="H100" s="77"/>
      <c r="I100" s="77"/>
      <c r="J100" s="77"/>
      <c r="K100" s="77"/>
      <c r="L100" s="77"/>
      <c r="M100" s="77"/>
      <c r="N100" s="77"/>
      <c r="O100" s="77"/>
      <c r="P100" s="77"/>
      <c r="Q100" s="77"/>
      <c r="R100" s="77"/>
      <c r="S100" s="77"/>
      <c r="T100" s="77"/>
      <c r="U100" s="77"/>
      <c r="V100" s="77"/>
      <c r="W100" s="77"/>
      <c r="X100" s="77"/>
      <c r="Y100" s="77"/>
      <c r="Z100" s="77"/>
      <c r="AA100" s="77"/>
      <c r="AB100" s="77"/>
      <c r="AC100" s="77"/>
      <c r="AD100" s="77"/>
      <c r="AE100" s="77"/>
      <c r="AF100" s="77"/>
      <c r="AG100" s="77"/>
      <c r="AH100" s="77"/>
      <c r="AI100" s="77"/>
      <c r="AJ100" s="77"/>
      <c r="AK100" s="77"/>
      <c r="AL100" s="80"/>
      <c r="AM100" s="149">
        <f>MAX(AM75:AM98)</f>
        <v>7.0680000000000007E-2</v>
      </c>
      <c r="AN100" s="213">
        <f>MAX(AN75:AN98)</f>
        <v>6.8630000000000002E-3</v>
      </c>
      <c r="AO100" s="149">
        <f>MAX(AO75:AO98)</f>
        <v>0.1076</v>
      </c>
      <c r="AP100" s="80">
        <f>MAX(AP75:AP98)</f>
        <v>1.3260000000000001</v>
      </c>
      <c r="AQ100" s="77"/>
      <c r="AR100" s="77"/>
      <c r="AS100" s="77"/>
      <c r="AT100" s="77"/>
      <c r="AU100" s="77"/>
      <c r="AV100" s="77"/>
      <c r="AW100" s="77"/>
      <c r="AX100" s="77"/>
      <c r="AY100" s="77"/>
      <c r="AZ100" s="77"/>
      <c r="BA100" s="79">
        <f>MAX(BA75:BA98)</f>
        <v>497</v>
      </c>
      <c r="BB100" s="79">
        <f>MAX(BB75:BB98)</f>
        <v>94.8</v>
      </c>
      <c r="BC100" s="79">
        <f>MAX(BC75:BC98)</f>
        <v>117.5</v>
      </c>
      <c r="BD100" s="79">
        <f>MAX(BD75:BD98)</f>
        <v>212</v>
      </c>
      <c r="BE100" s="77">
        <f>MAX(BE75:BE98)</f>
        <v>136.4</v>
      </c>
      <c r="BF100" s="77"/>
      <c r="BG100" s="77"/>
      <c r="BH100" s="77">
        <f>MAX(BH75:BH98)</f>
        <v>215.7</v>
      </c>
      <c r="BI100" s="128">
        <f>MAX(BI75:BI98)</f>
        <v>258.3</v>
      </c>
      <c r="BJ100" s="77"/>
      <c r="BK100" s="77"/>
      <c r="BL100" s="77"/>
      <c r="BM100" s="77"/>
      <c r="BN100" s="77"/>
      <c r="BO100" s="77"/>
      <c r="BP100" s="77"/>
      <c r="BQ100" s="77"/>
      <c r="BR100" s="77"/>
      <c r="BS100" s="128"/>
      <c r="BT100" s="128"/>
      <c r="BU100" s="128"/>
      <c r="BV100" s="128"/>
      <c r="BW100" s="128"/>
      <c r="BX100" s="128"/>
      <c r="BY100" s="128"/>
      <c r="BZ100" s="128"/>
      <c r="CA100" s="128"/>
      <c r="CB100" s="128"/>
      <c r="CC100" s="128"/>
      <c r="CD100" s="128"/>
      <c r="CE100" s="128"/>
      <c r="CF100" s="128"/>
      <c r="CG100" s="128"/>
      <c r="CH100" s="128"/>
      <c r="CI100" s="128"/>
      <c r="CJ100" s="128"/>
      <c r="CK100" s="128"/>
      <c r="CL100" s="95"/>
      <c r="CM100" s="128">
        <f>MAX(CM75:CM98)</f>
        <v>99.33</v>
      </c>
      <c r="CN100" s="128">
        <f>MAX(CN75:CN98)</f>
        <v>1.4039999999999999</v>
      </c>
      <c r="CO100" s="128">
        <f>MAX(CO75:CO98)</f>
        <v>1.4039999999999999</v>
      </c>
      <c r="CP100" s="95"/>
      <c r="CQ100" s="95"/>
      <c r="CR100" s="79"/>
      <c r="CS100" s="95"/>
      <c r="CT100" s="95"/>
      <c r="CU100" s="77"/>
      <c r="CV100" s="128">
        <f>MAX(CV75:CV98)</f>
        <v>0.33500000000000002</v>
      </c>
      <c r="CW100" s="78">
        <f>MAX(CW75:CW98)</f>
        <v>0.97799999999999998</v>
      </c>
      <c r="CX100" s="128">
        <f>MAX(CX75:CX98)</f>
        <v>1.31</v>
      </c>
    </row>
    <row r="101" spans="1:102" ht="15.75" thickBot="1">
      <c r="A101" s="58" t="s">
        <v>2</v>
      </c>
      <c r="B101" s="67"/>
      <c r="C101" s="68">
        <f>MEDIAN(C75:C98)</f>
        <v>88.62</v>
      </c>
      <c r="D101" s="68"/>
      <c r="E101" s="68"/>
      <c r="F101" s="68"/>
      <c r="G101" s="68"/>
      <c r="H101" s="68"/>
      <c r="I101" s="68"/>
      <c r="J101" s="68"/>
      <c r="K101" s="68"/>
      <c r="L101" s="68"/>
      <c r="M101" s="68"/>
      <c r="N101" s="68"/>
      <c r="O101" s="68"/>
      <c r="P101" s="68"/>
      <c r="Q101" s="68"/>
      <c r="R101" s="68"/>
      <c r="S101" s="68"/>
      <c r="T101" s="68"/>
      <c r="U101" s="68"/>
      <c r="V101" s="68"/>
      <c r="W101" s="68"/>
      <c r="X101" s="68"/>
      <c r="Y101" s="68"/>
      <c r="Z101" s="68"/>
      <c r="AA101" s="68"/>
      <c r="AB101" s="68"/>
      <c r="AC101" s="68"/>
      <c r="AD101" s="68"/>
      <c r="AE101" s="68"/>
      <c r="AF101" s="68"/>
      <c r="AG101" s="68"/>
      <c r="AH101" s="68"/>
      <c r="AI101" s="68"/>
      <c r="AJ101" s="68"/>
      <c r="AK101" s="68"/>
      <c r="AL101" s="84"/>
      <c r="AM101" s="150">
        <f>MEDIAN(AM75:AM98)</f>
        <v>5.9205000000000008E-2</v>
      </c>
      <c r="AN101" s="214">
        <f>MEDIAN(AN75:AN98)</f>
        <v>5.5639999999999995E-3</v>
      </c>
      <c r="AO101" s="150">
        <f>MEDIAN(AO75:AO98)</f>
        <v>7.263E-2</v>
      </c>
      <c r="AP101" s="84">
        <f>MEDIAN(AP75:AP98)</f>
        <v>0.99580000000000002</v>
      </c>
      <c r="AQ101" s="68"/>
      <c r="AR101" s="68"/>
      <c r="AS101" s="68"/>
      <c r="AT101" s="68"/>
      <c r="AU101" s="68"/>
      <c r="AV101" s="68"/>
      <c r="AW101" s="68"/>
      <c r="AX101" s="68"/>
      <c r="AY101" s="68"/>
      <c r="AZ101" s="68"/>
      <c r="BA101" s="70">
        <f>MEDIAN(BA75:BA98)</f>
        <v>480</v>
      </c>
      <c r="BB101" s="70">
        <f>MEDIAN(BB75:BB98)</f>
        <v>26.7</v>
      </c>
      <c r="BC101" s="70">
        <f>MEDIAN(BC75:BC98)</f>
        <v>85.25</v>
      </c>
      <c r="BD101" s="70">
        <f>MEDIAN(BD75:BD98)</f>
        <v>10.199999999999999</v>
      </c>
      <c r="BE101" s="68">
        <f>MEDIAN(BE75:BE98)</f>
        <v>30.695</v>
      </c>
      <c r="BF101" s="68"/>
      <c r="BG101" s="68"/>
      <c r="BH101" s="68">
        <f>MEDIAN(BH75:BH98)</f>
        <v>127.265</v>
      </c>
      <c r="BI101" s="129">
        <f>MEDIAN(BI75:BI98)</f>
        <v>132.75650000000002</v>
      </c>
      <c r="BJ101" s="68"/>
      <c r="BK101" s="68"/>
      <c r="BL101" s="68"/>
      <c r="BM101" s="68"/>
      <c r="BN101" s="68"/>
      <c r="BO101" s="68"/>
      <c r="BP101" s="68"/>
      <c r="BQ101" s="68"/>
      <c r="BR101" s="68"/>
      <c r="BS101" s="129"/>
      <c r="BT101" s="129"/>
      <c r="BU101" s="129"/>
      <c r="BV101" s="129"/>
      <c r="BW101" s="129"/>
      <c r="BX101" s="129"/>
      <c r="BY101" s="129"/>
      <c r="BZ101" s="129"/>
      <c r="CA101" s="129"/>
      <c r="CB101" s="129"/>
      <c r="CC101" s="129"/>
      <c r="CD101" s="129"/>
      <c r="CE101" s="129"/>
      <c r="CF101" s="129"/>
      <c r="CG101" s="129"/>
      <c r="CH101" s="129"/>
      <c r="CI101" s="129"/>
      <c r="CJ101" s="129"/>
      <c r="CK101" s="129"/>
      <c r="CL101" s="70"/>
      <c r="CM101" s="129">
        <f>MEDIAN(CM75:CM98)</f>
        <v>98.962999999999994</v>
      </c>
      <c r="CN101" s="129">
        <f>MEDIAN(CN75:CN98)</f>
        <v>1.0369999999999999</v>
      </c>
      <c r="CO101" s="129">
        <f>MEDIAN(CO75:CO98)</f>
        <v>0.70199999999999996</v>
      </c>
      <c r="CP101" s="70"/>
      <c r="CQ101" s="70"/>
      <c r="CR101" s="68"/>
      <c r="CS101" s="69"/>
      <c r="CT101" s="69"/>
      <c r="CU101" s="68"/>
      <c r="CV101" s="129">
        <f>MEDIAN(CV75:CV98)</f>
        <v>0.26600000000000001</v>
      </c>
      <c r="CW101" s="83">
        <f>MEDIAN(CW75:CW98)</f>
        <v>0.13900000000000001</v>
      </c>
      <c r="CX101" s="129">
        <f>MEDIAN(CX75:CX98)</f>
        <v>0.33700000000000002</v>
      </c>
    </row>
    <row r="102" spans="1:102">
      <c r="AN102" s="182"/>
      <c r="BA102"/>
      <c r="BB102"/>
      <c r="BC102"/>
      <c r="BD102"/>
      <c r="BE102"/>
      <c r="BF102"/>
      <c r="BG102"/>
      <c r="BH102"/>
      <c r="BI102"/>
      <c r="BJ102"/>
      <c r="BK102"/>
      <c r="BL102"/>
    </row>
    <row r="103" spans="1:102">
      <c r="A103" s="13" t="s">
        <v>33</v>
      </c>
    </row>
    <row r="104" spans="1:102">
      <c r="A104" t="s">
        <v>34</v>
      </c>
    </row>
    <row r="108" spans="1:102">
      <c r="A108" s="13"/>
    </row>
    <row r="116" spans="1:1">
      <c r="A116" s="13"/>
    </row>
  </sheetData>
  <sheetProtection algorithmName="SHA-512" hashValue="rndCO85gP4iBgJt7r4cQknymJj23TlrTgUc1M1fzl6pFQEHVzB6KZ9bsJkKu0AvuJFo4W55B97FNbdXVzp3PhQ==" saltValue="oFpv33BuGqUmyODz5VS0kg==" spinCount="100000" sheet="1" objects="1" scenarios="1"/>
  <sortState xmlns:xlrd2="http://schemas.microsoft.com/office/spreadsheetml/2017/richdata2" ref="A75:CX98">
    <sortCondition ref="A75:A98"/>
  </sortState>
  <pageMargins left="0.7" right="0.7" top="0.78740157499999996" bottom="0.78740157499999996" header="0.3" footer="0.3"/>
  <pageSetup paperSize="9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B1:F17"/>
  <sheetViews>
    <sheetView showGridLines="0" zoomScale="80" zoomScaleNormal="80" workbookViewId="0">
      <selection activeCell="C5" sqref="C5"/>
    </sheetView>
  </sheetViews>
  <sheetFormatPr defaultRowHeight="15"/>
  <cols>
    <col min="1" max="1" width="4.42578125" customWidth="1"/>
    <col min="2" max="2" width="4" customWidth="1"/>
    <col min="3" max="3" width="58.7109375" customWidth="1"/>
    <col min="4" max="6" width="30.7109375" customWidth="1"/>
  </cols>
  <sheetData>
    <row r="1" spans="2:6" ht="120" customHeight="1">
      <c r="D1" s="158" t="s">
        <v>361</v>
      </c>
    </row>
    <row r="2" spans="2:6">
      <c r="B2" s="9" t="s">
        <v>32</v>
      </c>
    </row>
    <row r="3" spans="2:6" ht="15.75" thickBot="1"/>
    <row r="4" spans="2:6" ht="45" customHeight="1" thickBot="1">
      <c r="B4" s="96"/>
      <c r="C4" s="97" t="s">
        <v>8</v>
      </c>
      <c r="D4" s="98" t="s">
        <v>9</v>
      </c>
      <c r="E4" s="98" t="s">
        <v>10</v>
      </c>
      <c r="F4" s="99" t="s">
        <v>11</v>
      </c>
    </row>
    <row r="5" spans="2:6" ht="24.95" customHeight="1" thickTop="1">
      <c r="B5" s="100"/>
      <c r="C5" s="101" t="s">
        <v>12</v>
      </c>
      <c r="D5" s="102">
        <v>8</v>
      </c>
      <c r="E5" s="102">
        <v>0</v>
      </c>
      <c r="F5" s="153"/>
    </row>
    <row r="6" spans="2:6" ht="24.95" customHeight="1">
      <c r="B6" s="103"/>
      <c r="C6" s="104" t="s">
        <v>13</v>
      </c>
      <c r="D6" s="105">
        <v>4</v>
      </c>
      <c r="E6" s="105">
        <v>0</v>
      </c>
      <c r="F6" s="110"/>
    </row>
    <row r="7" spans="2:6" ht="24.95" customHeight="1">
      <c r="B7" s="103"/>
      <c r="C7" s="104" t="s">
        <v>14</v>
      </c>
      <c r="D7" s="105">
        <v>0</v>
      </c>
      <c r="E7" s="105"/>
      <c r="F7" s="110"/>
    </row>
    <row r="8" spans="2:6" ht="24.95" customHeight="1">
      <c r="B8" s="103"/>
      <c r="C8" s="106" t="s">
        <v>15</v>
      </c>
      <c r="D8" s="107">
        <v>0</v>
      </c>
      <c r="E8" s="107"/>
      <c r="F8" s="154"/>
    </row>
    <row r="9" spans="2:6" ht="24.95" customHeight="1">
      <c r="B9" s="103"/>
      <c r="C9" s="104" t="s">
        <v>16</v>
      </c>
      <c r="D9" s="105">
        <v>0</v>
      </c>
      <c r="E9" s="105"/>
      <c r="F9" s="110"/>
    </row>
    <row r="10" spans="2:6" ht="24.95" customHeight="1">
      <c r="B10" s="103"/>
      <c r="C10" s="108" t="s">
        <v>17</v>
      </c>
      <c r="D10" s="109">
        <v>7</v>
      </c>
      <c r="E10" s="109">
        <v>0</v>
      </c>
      <c r="F10" s="155"/>
    </row>
    <row r="11" spans="2:6" ht="24.95" customHeight="1">
      <c r="B11" s="103"/>
      <c r="C11" s="104" t="s">
        <v>18</v>
      </c>
      <c r="D11" s="105">
        <v>0</v>
      </c>
      <c r="E11" s="105"/>
      <c r="F11" s="110"/>
    </row>
    <row r="12" spans="2:6" ht="24.95" customHeight="1">
      <c r="B12" s="103"/>
      <c r="C12" s="108" t="s">
        <v>19</v>
      </c>
      <c r="D12" s="109">
        <v>0</v>
      </c>
      <c r="E12" s="109"/>
      <c r="F12" s="155"/>
    </row>
    <row r="13" spans="2:6" ht="24.95" customHeight="1">
      <c r="B13" s="103"/>
      <c r="C13" s="104" t="s">
        <v>20</v>
      </c>
      <c r="D13" s="105">
        <v>2</v>
      </c>
      <c r="E13" s="105">
        <v>0</v>
      </c>
      <c r="F13" s="110"/>
    </row>
    <row r="14" spans="2:6" ht="24.95" customHeight="1">
      <c r="B14" s="103"/>
      <c r="C14" s="108" t="s">
        <v>21</v>
      </c>
      <c r="D14" s="109">
        <v>2</v>
      </c>
      <c r="E14" s="109">
        <v>0</v>
      </c>
      <c r="F14" s="155"/>
    </row>
    <row r="15" spans="2:6" ht="24.95" customHeight="1">
      <c r="B15" s="103"/>
      <c r="C15" s="104" t="s">
        <v>22</v>
      </c>
      <c r="D15" s="105">
        <v>4</v>
      </c>
      <c r="E15" s="105">
        <v>0</v>
      </c>
      <c r="F15" s="110"/>
    </row>
    <row r="16" spans="2:6" ht="24.95" customHeight="1">
      <c r="B16" s="103"/>
      <c r="C16" s="111" t="s">
        <v>23</v>
      </c>
      <c r="D16" s="112">
        <v>0</v>
      </c>
      <c r="E16" s="112"/>
      <c r="F16" s="156"/>
    </row>
    <row r="17" spans="2:6" ht="24.95" customHeight="1" thickBot="1">
      <c r="B17" s="113"/>
      <c r="C17" s="114" t="s">
        <v>24</v>
      </c>
      <c r="D17" s="115">
        <v>0</v>
      </c>
      <c r="E17" s="115"/>
      <c r="F17" s="157"/>
    </row>
  </sheetData>
  <sheetProtection algorithmName="SHA-512" hashValue="GcB41UxL6jN18NsLsVtGKVAvz7rDk2YyzasnbvffQPP+XNh55pxve9o88Uiym7euPX8IHxwyOd4nCOK/TmUFdQ==" saltValue="GrDHSqMzQOWDyYKcXGcW5Q==" spinCount="100000" sheet="1" objects="1" scenarios="1"/>
  <pageMargins left="0.7" right="0.7" top="0.78740157499999996" bottom="0.78740157499999996" header="0.3" footer="0.3"/>
  <pageSetup paperSize="9"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B1:I14"/>
  <sheetViews>
    <sheetView showGridLines="0" zoomScale="80" zoomScaleNormal="80" workbookViewId="0">
      <selection activeCell="C5" sqref="C5"/>
    </sheetView>
  </sheetViews>
  <sheetFormatPr defaultRowHeight="15"/>
  <cols>
    <col min="1" max="1" width="4.140625" customWidth="1"/>
    <col min="2" max="2" width="3.85546875" customWidth="1"/>
    <col min="3" max="3" width="34.85546875" customWidth="1"/>
    <col min="4" max="9" width="15.7109375" customWidth="1"/>
  </cols>
  <sheetData>
    <row r="1" spans="2:9" ht="120" customHeight="1">
      <c r="E1" s="158" t="s">
        <v>363</v>
      </c>
    </row>
    <row r="2" spans="2:9">
      <c r="B2" s="169" t="s">
        <v>35</v>
      </c>
      <c r="C2" s="169"/>
      <c r="D2" s="169"/>
      <c r="E2" s="169"/>
      <c r="F2" s="169"/>
      <c r="G2" s="169"/>
      <c r="H2" s="169"/>
      <c r="I2" s="169"/>
    </row>
    <row r="3" spans="2:9" ht="15.75" thickBot="1">
      <c r="B3" s="6"/>
      <c r="C3" s="6"/>
      <c r="D3" s="7"/>
      <c r="E3" s="7"/>
      <c r="F3" s="7"/>
    </row>
    <row r="4" spans="2:9" ht="45" customHeight="1" thickBot="1">
      <c r="B4" s="118"/>
      <c r="C4" s="97" t="s">
        <v>25</v>
      </c>
      <c r="D4" s="166" t="s">
        <v>9</v>
      </c>
      <c r="E4" s="166"/>
      <c r="F4" s="166" t="s">
        <v>10</v>
      </c>
      <c r="G4" s="166"/>
      <c r="H4" s="166" t="s">
        <v>11</v>
      </c>
      <c r="I4" s="167"/>
    </row>
    <row r="5" spans="2:9" ht="24.95" customHeight="1" thickTop="1">
      <c r="B5" s="116"/>
      <c r="C5" s="108" t="s">
        <v>26</v>
      </c>
      <c r="D5" s="170">
        <v>0</v>
      </c>
      <c r="E5" s="170"/>
      <c r="F5" s="170"/>
      <c r="G5" s="170"/>
      <c r="H5" s="175"/>
      <c r="I5" s="176"/>
    </row>
    <row r="6" spans="2:9" ht="24.95" customHeight="1">
      <c r="B6" s="116"/>
      <c r="C6" s="108" t="s">
        <v>27</v>
      </c>
      <c r="D6" s="170">
        <v>1</v>
      </c>
      <c r="E6" s="170"/>
      <c r="F6" s="170">
        <v>0</v>
      </c>
      <c r="G6" s="170"/>
      <c r="H6" s="177"/>
      <c r="I6" s="178"/>
    </row>
    <row r="7" spans="2:9" ht="24.95" customHeight="1" thickBot="1">
      <c r="B7" s="117"/>
      <c r="C7" s="114" t="s">
        <v>28</v>
      </c>
      <c r="D7" s="168">
        <v>11</v>
      </c>
      <c r="E7" s="168"/>
      <c r="F7" s="168">
        <v>0</v>
      </c>
      <c r="G7" s="168"/>
      <c r="H7" s="179"/>
      <c r="I7" s="180"/>
    </row>
    <row r="10" spans="2:9">
      <c r="B10" s="169" t="s">
        <v>36</v>
      </c>
      <c r="C10" s="169"/>
      <c r="D10" s="169"/>
      <c r="E10" s="169"/>
      <c r="F10" s="169"/>
      <c r="G10" s="169"/>
      <c r="H10" s="169"/>
      <c r="I10" s="169"/>
    </row>
    <row r="11" spans="2:9" ht="15.75" thickBot="1">
      <c r="B11" s="6"/>
      <c r="C11" s="6"/>
      <c r="D11" s="7"/>
      <c r="E11" s="7"/>
      <c r="F11" s="7"/>
    </row>
    <row r="12" spans="2:9" ht="45" customHeight="1" thickBot="1">
      <c r="B12" s="123"/>
      <c r="C12" s="97" t="s">
        <v>25</v>
      </c>
      <c r="D12" s="166" t="s">
        <v>9</v>
      </c>
      <c r="E12" s="166"/>
      <c r="F12" s="166" t="s">
        <v>10</v>
      </c>
      <c r="G12" s="166"/>
      <c r="H12" s="166" t="s">
        <v>11</v>
      </c>
      <c r="I12" s="167"/>
    </row>
    <row r="13" spans="2:9" ht="24.95" customHeight="1" thickTop="1">
      <c r="B13" s="116"/>
      <c r="C13" s="108" t="s">
        <v>31</v>
      </c>
      <c r="D13" s="170">
        <v>7</v>
      </c>
      <c r="E13" s="170"/>
      <c r="F13" s="170">
        <v>0</v>
      </c>
      <c r="G13" s="170"/>
      <c r="H13" s="171"/>
      <c r="I13" s="172"/>
    </row>
    <row r="14" spans="2:9" ht="24.95" customHeight="1" thickBot="1">
      <c r="B14" s="117"/>
      <c r="C14" s="114" t="s">
        <v>28</v>
      </c>
      <c r="D14" s="168">
        <v>0</v>
      </c>
      <c r="E14" s="168"/>
      <c r="F14" s="168"/>
      <c r="G14" s="168"/>
      <c r="H14" s="173"/>
      <c r="I14" s="174"/>
    </row>
  </sheetData>
  <sheetProtection algorithmName="SHA-512" hashValue="SCyMD9CHnKL4NYdV3NbmfSZ6YUPq3ay098v6gdbd5HcyfWi5Vxq2nZIDy9OCChAPbBI35Ukv3nPIncXJ80AAqw==" saltValue="sTIRRrAbPBB3SfNbgMjZ+w==" spinCount="100000" sheet="1" objects="1" scenarios="1"/>
  <mergeCells count="23">
    <mergeCell ref="H13:I13"/>
    <mergeCell ref="H14:I14"/>
    <mergeCell ref="F4:G4"/>
    <mergeCell ref="H4:I4"/>
    <mergeCell ref="H5:I5"/>
    <mergeCell ref="H6:I6"/>
    <mergeCell ref="H7:I7"/>
    <mergeCell ref="D12:E12"/>
    <mergeCell ref="F12:G12"/>
    <mergeCell ref="H12:I12"/>
    <mergeCell ref="F14:G14"/>
    <mergeCell ref="B2:I2"/>
    <mergeCell ref="B10:I10"/>
    <mergeCell ref="D13:E13"/>
    <mergeCell ref="F13:G13"/>
    <mergeCell ref="D14:E14"/>
    <mergeCell ref="D5:E5"/>
    <mergeCell ref="D6:E6"/>
    <mergeCell ref="D7:E7"/>
    <mergeCell ref="F5:G5"/>
    <mergeCell ref="F6:G6"/>
    <mergeCell ref="F7:G7"/>
    <mergeCell ref="D4:E4"/>
  </mergeCells>
  <pageMargins left="0.7" right="0.7" top="0.78740157499999996" bottom="0.78740157499999996" header="0.3" footer="0.3"/>
  <pageSetup paperSize="9"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Z13"/>
  <sheetViews>
    <sheetView showGridLines="0" zoomScale="80" zoomScaleNormal="80" workbookViewId="0">
      <selection activeCell="C5" sqref="C5"/>
    </sheetView>
  </sheetViews>
  <sheetFormatPr defaultRowHeight="15"/>
  <cols>
    <col min="1" max="2" width="3" customWidth="1"/>
    <col min="3" max="3" width="26.85546875" customWidth="1"/>
    <col min="4" max="42" width="15.7109375" customWidth="1"/>
  </cols>
  <sheetData>
    <row r="1" spans="1:26" ht="120.75" customHeight="1">
      <c r="D1" s="2"/>
      <c r="E1" s="2"/>
      <c r="F1" s="158" t="s">
        <v>361</v>
      </c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</row>
    <row r="2" spans="1:26" ht="15.75">
      <c r="B2" s="20" t="s">
        <v>63</v>
      </c>
      <c r="C2" s="6"/>
      <c r="D2" s="7"/>
      <c r="E2" s="7"/>
      <c r="F2" s="7"/>
      <c r="G2" s="22"/>
      <c r="H2" s="21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</row>
    <row r="3" spans="1:26" ht="15.75" thickBot="1">
      <c r="B3" s="6"/>
      <c r="C3" s="6"/>
      <c r="D3" s="7"/>
      <c r="E3" s="7"/>
      <c r="F3" s="7"/>
      <c r="G3" s="7"/>
      <c r="H3" s="7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</row>
    <row r="4" spans="1:26" ht="45" customHeight="1" thickBot="1">
      <c r="B4" s="118"/>
      <c r="C4" s="97" t="s">
        <v>25</v>
      </c>
      <c r="D4" s="166" t="s">
        <v>9</v>
      </c>
      <c r="E4" s="166"/>
      <c r="F4" s="166" t="s">
        <v>10</v>
      </c>
      <c r="G4" s="166"/>
      <c r="H4" s="166" t="s">
        <v>11</v>
      </c>
      <c r="I4" s="167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</row>
    <row r="5" spans="1:26" ht="24.95" customHeight="1" thickTop="1">
      <c r="B5" s="116"/>
      <c r="C5" s="108" t="s">
        <v>64</v>
      </c>
      <c r="D5" s="170">
        <v>1</v>
      </c>
      <c r="E5" s="170"/>
      <c r="F5" s="170">
        <v>0</v>
      </c>
      <c r="G5" s="170"/>
      <c r="H5" s="175"/>
      <c r="I5" s="176"/>
      <c r="J5" s="2"/>
      <c r="K5" s="2"/>
      <c r="L5" s="2"/>
      <c r="M5" s="2"/>
      <c r="N5" s="2"/>
      <c r="O5" s="2"/>
      <c r="P5" s="2"/>
      <c r="Q5" s="2"/>
      <c r="R5" s="2"/>
      <c r="S5" s="2"/>
      <c r="T5" s="2"/>
      <c r="U5" s="2"/>
      <c r="V5" s="2"/>
      <c r="W5" s="2"/>
      <c r="X5" s="2"/>
      <c r="Y5" s="2"/>
    </row>
    <row r="6" spans="1:26" ht="24.95" customHeight="1">
      <c r="B6" s="116"/>
      <c r="C6" s="108" t="s">
        <v>65</v>
      </c>
      <c r="D6" s="170">
        <v>3</v>
      </c>
      <c r="E6" s="170"/>
      <c r="F6" s="170">
        <v>0</v>
      </c>
      <c r="G6" s="170"/>
      <c r="H6" s="177"/>
      <c r="I6" s="178"/>
      <c r="J6" s="2"/>
      <c r="K6" s="2"/>
      <c r="L6" s="2"/>
      <c r="M6" s="2"/>
      <c r="N6" s="2"/>
      <c r="O6" s="2"/>
      <c r="P6" s="2"/>
      <c r="Q6" s="2"/>
      <c r="R6" s="2"/>
      <c r="S6" s="2"/>
      <c r="T6" s="2"/>
      <c r="U6" s="2"/>
      <c r="V6" s="2"/>
      <c r="W6" s="2"/>
      <c r="X6" s="2"/>
      <c r="Y6" s="2"/>
    </row>
    <row r="7" spans="1:26" ht="24.95" customHeight="1" thickBot="1">
      <c r="B7" s="117"/>
      <c r="C7" s="114" t="s">
        <v>28</v>
      </c>
      <c r="D7" s="168">
        <v>1</v>
      </c>
      <c r="E7" s="168"/>
      <c r="F7" s="168">
        <v>0</v>
      </c>
      <c r="G7" s="168"/>
      <c r="H7" s="179"/>
      <c r="I7" s="180"/>
      <c r="J7" s="2"/>
      <c r="K7" s="2"/>
      <c r="L7" s="2"/>
      <c r="M7" s="2"/>
      <c r="N7" s="2"/>
      <c r="O7" s="2"/>
      <c r="P7" s="2"/>
      <c r="Q7" s="2"/>
      <c r="R7" s="2"/>
      <c r="S7" s="2"/>
      <c r="T7" s="2"/>
      <c r="U7" s="2"/>
      <c r="V7" s="2"/>
      <c r="W7" s="2"/>
      <c r="X7" s="2"/>
      <c r="Y7" s="2"/>
    </row>
    <row r="8" spans="1:26">
      <c r="B8" s="6"/>
      <c r="C8" s="6"/>
      <c r="D8" s="7"/>
      <c r="E8" s="7"/>
      <c r="F8" s="7"/>
      <c r="G8" s="7"/>
      <c r="H8" s="7"/>
      <c r="I8" s="2"/>
      <c r="J8" s="2"/>
      <c r="K8" s="2"/>
      <c r="L8" s="2"/>
      <c r="M8" s="2"/>
      <c r="N8" s="2"/>
      <c r="O8" s="2"/>
      <c r="P8" s="2"/>
      <c r="Q8" s="2"/>
      <c r="R8" s="2"/>
      <c r="S8" s="2"/>
      <c r="T8" s="2"/>
      <c r="U8" s="2"/>
      <c r="V8" s="2"/>
      <c r="W8" s="2"/>
      <c r="X8" s="2"/>
      <c r="Y8" s="2"/>
    </row>
    <row r="9" spans="1:26">
      <c r="B9" s="6"/>
      <c r="C9" s="6"/>
      <c r="D9" s="7"/>
      <c r="E9" s="7"/>
      <c r="F9" s="7"/>
      <c r="G9" s="7"/>
      <c r="H9" s="7"/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2"/>
      <c r="V9" s="2"/>
      <c r="W9" s="2"/>
      <c r="X9" s="2"/>
      <c r="Y9" s="2"/>
    </row>
    <row r="10" spans="1:26" ht="17.25">
      <c r="B10" s="24" t="s">
        <v>101</v>
      </c>
      <c r="C10" s="25"/>
      <c r="D10" s="26"/>
      <c r="E10" s="26"/>
      <c r="F10" s="26"/>
      <c r="G10" s="26"/>
      <c r="H10" s="26"/>
      <c r="I10" s="2"/>
      <c r="J10" s="2"/>
      <c r="K10" s="2"/>
      <c r="L10" s="2"/>
      <c r="M10" s="2"/>
      <c r="N10" s="2"/>
      <c r="O10" s="2"/>
      <c r="P10" s="2"/>
      <c r="Q10" s="2"/>
      <c r="R10" s="2"/>
      <c r="S10" s="2"/>
      <c r="T10" s="2"/>
      <c r="U10" s="2"/>
      <c r="V10" s="2"/>
      <c r="W10" s="2"/>
      <c r="X10" s="2"/>
      <c r="Y10" s="2"/>
    </row>
    <row r="11" spans="1:26" ht="15.75" thickBot="1">
      <c r="B11" s="6"/>
      <c r="C11" s="6"/>
      <c r="D11" s="7"/>
      <c r="E11" s="7"/>
      <c r="F11" s="7"/>
      <c r="G11" s="7"/>
      <c r="H11" s="7"/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</row>
    <row r="12" spans="1:26" ht="45" customHeight="1" thickBot="1">
      <c r="A12" s="4"/>
      <c r="B12" s="119"/>
      <c r="C12" s="120" t="s">
        <v>102</v>
      </c>
      <c r="D12" s="121" t="s">
        <v>3</v>
      </c>
      <c r="E12" s="122"/>
      <c r="F12" s="122" t="s">
        <v>103</v>
      </c>
      <c r="G12" s="121" t="s">
        <v>104</v>
      </c>
      <c r="H12" s="121" t="s">
        <v>105</v>
      </c>
      <c r="I12" s="121" t="s">
        <v>106</v>
      </c>
      <c r="J12" s="121" t="s">
        <v>107</v>
      </c>
      <c r="K12" s="121" t="s">
        <v>66</v>
      </c>
      <c r="L12" s="121" t="s">
        <v>67</v>
      </c>
      <c r="M12" s="121" t="s">
        <v>68</v>
      </c>
      <c r="N12" s="121" t="s">
        <v>69</v>
      </c>
      <c r="O12" s="121" t="s">
        <v>70</v>
      </c>
      <c r="P12" s="121" t="s">
        <v>71</v>
      </c>
      <c r="Q12" s="121" t="s">
        <v>72</v>
      </c>
      <c r="R12" s="121" t="s">
        <v>73</v>
      </c>
      <c r="S12" s="121" t="s">
        <v>74</v>
      </c>
      <c r="T12" s="121" t="s">
        <v>108</v>
      </c>
      <c r="U12" s="121" t="s">
        <v>109</v>
      </c>
      <c r="V12" s="121" t="s">
        <v>110</v>
      </c>
      <c r="W12" s="121" t="s">
        <v>111</v>
      </c>
      <c r="X12" s="121" t="s">
        <v>112</v>
      </c>
      <c r="Y12" s="121" t="s">
        <v>113</v>
      </c>
    </row>
    <row r="13" spans="1:26" ht="24.95" customHeight="1" thickTop="1" thickBot="1">
      <c r="B13" s="219"/>
      <c r="C13" s="220" t="s">
        <v>445</v>
      </c>
      <c r="D13" s="221">
        <v>23001344</v>
      </c>
      <c r="E13" s="222"/>
      <c r="F13" s="224">
        <v>86.2</v>
      </c>
      <c r="G13" s="222" t="s">
        <v>397</v>
      </c>
      <c r="H13" s="222" t="s">
        <v>397</v>
      </c>
      <c r="I13" s="222" t="s">
        <v>398</v>
      </c>
      <c r="J13" s="222" t="s">
        <v>398</v>
      </c>
      <c r="K13" s="222" t="s">
        <v>382</v>
      </c>
      <c r="L13" s="222" t="s">
        <v>443</v>
      </c>
      <c r="M13" s="222" t="s">
        <v>382</v>
      </c>
      <c r="N13" s="221">
        <v>0</v>
      </c>
      <c r="O13" s="222" t="s">
        <v>399</v>
      </c>
      <c r="P13" s="224">
        <v>497</v>
      </c>
      <c r="Q13" s="224">
        <v>94.8</v>
      </c>
      <c r="R13" s="224">
        <v>117.5</v>
      </c>
      <c r="S13" s="221">
        <v>212</v>
      </c>
      <c r="T13" s="223">
        <v>7.25</v>
      </c>
      <c r="U13" s="222" t="s">
        <v>399</v>
      </c>
      <c r="V13" s="222" t="s">
        <v>399</v>
      </c>
      <c r="W13" s="223">
        <v>38.83</v>
      </c>
      <c r="X13" s="225">
        <v>7.2130000000000001</v>
      </c>
      <c r="Y13" s="226" t="s">
        <v>402</v>
      </c>
    </row>
  </sheetData>
  <sheetProtection algorithmName="SHA-512" hashValue="H1ulkcwxk1z287iAkXBp1oLoFzUqfK1DOdCpvkM17cCJB94RKS2pzxop9saWcnl3Sxzz9Jfi+vUriDt1crX0aQ==" saltValue="mRcv+RSge0LLwRLfRZTRKw==" spinCount="100000" sheet="1" objects="1" scenarios="1"/>
  <sortState xmlns:xlrd2="http://schemas.microsoft.com/office/spreadsheetml/2017/richdata2" ref="C13:X13">
    <sortCondition ref="C13"/>
  </sortState>
  <mergeCells count="12">
    <mergeCell ref="D7:E7"/>
    <mergeCell ref="F7:G7"/>
    <mergeCell ref="D4:E4"/>
    <mergeCell ref="F4:G4"/>
    <mergeCell ref="H4:I4"/>
    <mergeCell ref="D5:E5"/>
    <mergeCell ref="F5:G5"/>
    <mergeCell ref="D6:E6"/>
    <mergeCell ref="F6:G6"/>
    <mergeCell ref="H5:I5"/>
    <mergeCell ref="H6:I6"/>
    <mergeCell ref="H7:I7"/>
  </mergeCells>
  <pageMargins left="0.7" right="0.7" top="0.78740157499999996" bottom="0.78740157499999996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5</vt:i4>
      </vt:variant>
    </vt:vector>
  </HeadingPairs>
  <TitlesOfParts>
    <vt:vector size="5" baseType="lpstr">
      <vt:lpstr>Nedodržení deklarovaných znaků</vt:lpstr>
      <vt:lpstr>Nedodržení limitů nežádoucích l</vt:lpstr>
      <vt:lpstr>Krmné suroviny</vt:lpstr>
      <vt:lpstr>PAP, GMO</vt:lpstr>
      <vt:lpstr>Mykotoxiny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61073</dc:creator>
  <cp:lastModifiedBy>Hlavová Zora</cp:lastModifiedBy>
  <dcterms:created xsi:type="dcterms:W3CDTF">2013-10-10T11:46:21Z</dcterms:created>
  <dcterms:modified xsi:type="dcterms:W3CDTF">2023-07-11T11:41:06Z</dcterms:modified>
</cp:coreProperties>
</file>