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kzuz-my.sharepoint.com/personal/10796_ukzuz_cz/Documents/Documents/Od Ivy/Filtrování/2024/"/>
    </mc:Choice>
  </mc:AlternateContent>
  <xr:revisionPtr revIDLastSave="5659" documentId="8_{1A9EB1FF-0F9C-4DA1-BB7B-FEB87A3CAD7E}" xr6:coauthVersionLast="47" xr6:coauthVersionMax="47" xr10:uidLastSave="{9C9A4F07-7C4C-4A75-AED7-308C36F0253F}"/>
  <workbookProtection workbookAlgorithmName="SHA-512" workbookHashValue="6w4SA/RvACUoqX4csS3jYtAIqIwzFVl5wy7uphp4ws/r2sTUZBax85CgCvnjpHJD3jXnYh50uVscYQ6yaBcgEg==" workbookSaltValue="1RNCC9/EZC3W316p2ZzTnw==" workbookSpinCount="100000" lockStructure="1"/>
  <bookViews>
    <workbookView xWindow="-120" yWindow="-120" windowWidth="24240" windowHeight="13140" xr2:uid="{00000000-000D-0000-FFFF-FFFF00000000}"/>
  </bookViews>
  <sheets>
    <sheet name="Nedodržení deklarovaných znaků" sheetId="1" r:id="rId1"/>
    <sheet name="Nedodržení limitů nežádoucích l" sheetId="2" r:id="rId2"/>
    <sheet name="Krmné suroviny" sheetId="3" r:id="rId3"/>
    <sheet name="PAP, GMO" sheetId="4" r:id="rId4"/>
    <sheet name="Mykotoxiny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X53" i="2" l="1"/>
  <c r="IX54" i="2"/>
  <c r="IX55" i="2"/>
  <c r="CF53" i="2"/>
  <c r="CF54" i="2"/>
  <c r="CF55" i="2"/>
  <c r="E53" i="2" l="1"/>
  <c r="JB55" i="2"/>
  <c r="JA55" i="2"/>
  <c r="JB54" i="2"/>
  <c r="JA54" i="2"/>
  <c r="JB53" i="2"/>
  <c r="JA53" i="2"/>
  <c r="N79" i="1"/>
  <c r="O79" i="1"/>
  <c r="P79" i="1"/>
  <c r="Q79" i="1"/>
  <c r="N80" i="1"/>
  <c r="O80" i="1"/>
  <c r="P80" i="1"/>
  <c r="Q80" i="1"/>
  <c r="N81" i="1"/>
  <c r="O81" i="1"/>
  <c r="P81" i="1"/>
  <c r="Q81" i="1"/>
  <c r="T69" i="1" l="1"/>
  <c r="T70" i="1"/>
  <c r="T71" i="1"/>
  <c r="U29" i="2" l="1"/>
  <c r="T29" i="2"/>
  <c r="U28" i="2"/>
  <c r="T28" i="2"/>
  <c r="U27" i="2"/>
  <c r="T27" i="2"/>
  <c r="T49" i="1"/>
  <c r="U49" i="1"/>
  <c r="V49" i="1"/>
  <c r="T50" i="1"/>
  <c r="U50" i="1"/>
  <c r="V50" i="1"/>
  <c r="T51" i="1"/>
  <c r="U51" i="1"/>
  <c r="V51" i="1"/>
  <c r="AC19" i="2" l="1"/>
  <c r="AB19" i="2"/>
  <c r="AC18" i="2"/>
  <c r="AB18" i="2"/>
  <c r="AC17" i="2"/>
  <c r="AB17" i="2"/>
  <c r="P34" i="1"/>
  <c r="Q34" i="1"/>
  <c r="R34" i="1"/>
  <c r="S34" i="1"/>
  <c r="T34" i="1"/>
  <c r="W34" i="1"/>
  <c r="P35" i="1"/>
  <c r="Q35" i="1"/>
  <c r="R35" i="1"/>
  <c r="S35" i="1"/>
  <c r="T35" i="1"/>
  <c r="W35" i="1"/>
  <c r="P36" i="1"/>
  <c r="Q36" i="1"/>
  <c r="R36" i="1"/>
  <c r="S36" i="1"/>
  <c r="T36" i="1"/>
  <c r="W36" i="1"/>
  <c r="AB13" i="1"/>
  <c r="AB14" i="1"/>
  <c r="AB15" i="1"/>
  <c r="O13" i="1"/>
  <c r="O14" i="1"/>
  <c r="O15" i="1"/>
  <c r="F13" i="1"/>
  <c r="G13" i="1"/>
  <c r="H13" i="1"/>
  <c r="I13" i="1"/>
  <c r="J13" i="1"/>
  <c r="K13" i="1"/>
  <c r="L13" i="1"/>
  <c r="M13" i="1"/>
  <c r="N13" i="1"/>
  <c r="P13" i="1"/>
  <c r="S13" i="1"/>
  <c r="U13" i="1"/>
  <c r="X13" i="1"/>
  <c r="Y13" i="1"/>
  <c r="Z13" i="1"/>
  <c r="F14" i="1"/>
  <c r="G14" i="1"/>
  <c r="H14" i="1"/>
  <c r="I14" i="1"/>
  <c r="J14" i="1"/>
  <c r="K14" i="1"/>
  <c r="L14" i="1"/>
  <c r="M14" i="1"/>
  <c r="N14" i="1"/>
  <c r="P14" i="1"/>
  <c r="S14" i="1"/>
  <c r="U14" i="1"/>
  <c r="X14" i="1"/>
  <c r="Y14" i="1"/>
  <c r="Z14" i="1"/>
  <c r="F15" i="1"/>
  <c r="G15" i="1"/>
  <c r="H15" i="1"/>
  <c r="I15" i="1"/>
  <c r="J15" i="1"/>
  <c r="K15" i="1"/>
  <c r="L15" i="1"/>
  <c r="M15" i="1"/>
  <c r="N15" i="1"/>
  <c r="P15" i="1"/>
  <c r="S15" i="1"/>
  <c r="U15" i="1"/>
  <c r="X15" i="1"/>
  <c r="Y15" i="1"/>
  <c r="Z15" i="1"/>
  <c r="C13" i="1"/>
  <c r="D13" i="1"/>
  <c r="E13" i="1"/>
  <c r="C14" i="1"/>
  <c r="D14" i="1"/>
  <c r="E14" i="1"/>
  <c r="C15" i="1"/>
  <c r="D15" i="1"/>
  <c r="E15" i="1"/>
  <c r="C69" i="1" l="1"/>
  <c r="D69" i="1"/>
  <c r="E69" i="1"/>
  <c r="F69" i="1"/>
  <c r="G69" i="1"/>
  <c r="J69" i="1"/>
  <c r="K69" i="1"/>
  <c r="L69" i="1"/>
  <c r="M69" i="1"/>
  <c r="N69" i="1"/>
  <c r="O69" i="1"/>
  <c r="P69" i="1"/>
  <c r="R69" i="1"/>
  <c r="S69" i="1"/>
  <c r="C70" i="1"/>
  <c r="D70" i="1"/>
  <c r="E70" i="1"/>
  <c r="F70" i="1"/>
  <c r="G70" i="1"/>
  <c r="J70" i="1"/>
  <c r="K70" i="1"/>
  <c r="L70" i="1"/>
  <c r="M70" i="1"/>
  <c r="N70" i="1"/>
  <c r="O70" i="1"/>
  <c r="P70" i="1"/>
  <c r="R70" i="1"/>
  <c r="S70" i="1"/>
  <c r="C71" i="1"/>
  <c r="D71" i="1"/>
  <c r="E71" i="1"/>
  <c r="F71" i="1"/>
  <c r="G71" i="1"/>
  <c r="J71" i="1"/>
  <c r="K71" i="1"/>
  <c r="L71" i="1"/>
  <c r="M71" i="1"/>
  <c r="N71" i="1"/>
  <c r="O71" i="1"/>
  <c r="P71" i="1"/>
  <c r="R71" i="1"/>
  <c r="S71" i="1"/>
  <c r="G79" i="1" l="1"/>
  <c r="H79" i="1"/>
  <c r="I79" i="1"/>
  <c r="G80" i="1"/>
  <c r="H80" i="1"/>
  <c r="I80" i="1"/>
  <c r="G81" i="1"/>
  <c r="H81" i="1"/>
  <c r="I81" i="1"/>
  <c r="M57" i="1"/>
  <c r="N57" i="1"/>
  <c r="O57" i="1"/>
  <c r="M58" i="1"/>
  <c r="N58" i="1"/>
  <c r="O58" i="1"/>
  <c r="M59" i="1"/>
  <c r="N59" i="1"/>
  <c r="O59" i="1"/>
  <c r="J57" i="1"/>
  <c r="K57" i="1"/>
  <c r="J58" i="1"/>
  <c r="K58" i="1"/>
  <c r="J59" i="1"/>
  <c r="K59" i="1"/>
  <c r="E57" i="1"/>
  <c r="E58" i="1"/>
  <c r="E59" i="1"/>
  <c r="N49" i="1"/>
  <c r="N50" i="1"/>
  <c r="N51" i="1"/>
  <c r="H49" i="1"/>
  <c r="I49" i="1"/>
  <c r="H50" i="1"/>
  <c r="I50" i="1"/>
  <c r="H51" i="1"/>
  <c r="I51" i="1"/>
  <c r="N34" i="1"/>
  <c r="N35" i="1"/>
  <c r="N36" i="1"/>
  <c r="H34" i="1"/>
  <c r="H35" i="1"/>
  <c r="H36" i="1"/>
  <c r="Z53" i="2"/>
  <c r="AA53" i="2"/>
  <c r="AB53" i="2"/>
  <c r="AF53" i="2"/>
  <c r="AG53" i="2"/>
  <c r="Z54" i="2"/>
  <c r="AA54" i="2"/>
  <c r="AB54" i="2"/>
  <c r="AF54" i="2"/>
  <c r="AG54" i="2"/>
  <c r="Z55" i="2"/>
  <c r="AA55" i="2"/>
  <c r="AB55" i="2"/>
  <c r="AF55" i="2"/>
  <c r="AG55" i="2"/>
  <c r="C17" i="2"/>
  <c r="C18" i="2"/>
  <c r="C19" i="2"/>
  <c r="C7" i="2"/>
  <c r="C8" i="2"/>
  <c r="C9" i="2"/>
  <c r="C53" i="2" l="1"/>
  <c r="C54" i="2"/>
  <c r="E54" i="2"/>
  <c r="C55" i="2"/>
  <c r="E55" i="2"/>
  <c r="M79" i="1" l="1"/>
  <c r="M80" i="1"/>
  <c r="M81" i="1"/>
  <c r="I57" i="1"/>
  <c r="L57" i="1"/>
  <c r="I58" i="1"/>
  <c r="L58" i="1"/>
  <c r="I59" i="1"/>
  <c r="L59" i="1"/>
  <c r="C27" i="2" l="1"/>
  <c r="C28" i="2"/>
  <c r="C29" i="2"/>
  <c r="J79" i="1" l="1"/>
  <c r="K79" i="1"/>
  <c r="L79" i="1"/>
  <c r="J80" i="1"/>
  <c r="K80" i="1"/>
  <c r="L80" i="1"/>
  <c r="J81" i="1"/>
  <c r="K81" i="1"/>
  <c r="L81" i="1"/>
  <c r="F57" i="1"/>
  <c r="G57" i="1"/>
  <c r="F58" i="1"/>
  <c r="G58" i="1"/>
  <c r="F59" i="1"/>
  <c r="G59" i="1"/>
  <c r="G49" i="1"/>
  <c r="J49" i="1"/>
  <c r="G50" i="1"/>
  <c r="J50" i="1"/>
  <c r="G51" i="1"/>
  <c r="J51" i="1"/>
  <c r="O34" i="1"/>
  <c r="O35" i="1"/>
  <c r="O36" i="1"/>
  <c r="M34" i="1"/>
  <c r="M35" i="1"/>
  <c r="M36" i="1"/>
  <c r="J34" i="1"/>
  <c r="J35" i="1"/>
  <c r="J36" i="1"/>
  <c r="G34" i="1"/>
  <c r="G35" i="1"/>
  <c r="G36" i="1"/>
  <c r="L34" i="1" l="1"/>
  <c r="L35" i="1"/>
  <c r="L36" i="1"/>
  <c r="M49" i="1"/>
  <c r="O49" i="1"/>
  <c r="P49" i="1"/>
  <c r="Q49" i="1"/>
  <c r="M50" i="1"/>
  <c r="O50" i="1"/>
  <c r="P50" i="1"/>
  <c r="Q50" i="1"/>
  <c r="M51" i="1"/>
  <c r="O51" i="1"/>
  <c r="P51" i="1"/>
  <c r="Q51" i="1"/>
  <c r="C79" i="1" l="1"/>
  <c r="C80" i="1"/>
  <c r="C81" i="1"/>
  <c r="C57" i="1"/>
  <c r="D57" i="1"/>
  <c r="H57" i="1"/>
  <c r="C58" i="1"/>
  <c r="D58" i="1"/>
  <c r="H58" i="1"/>
  <c r="C59" i="1"/>
  <c r="D59" i="1"/>
  <c r="H59" i="1"/>
  <c r="C49" i="1"/>
  <c r="D49" i="1"/>
  <c r="E49" i="1"/>
  <c r="F49" i="1"/>
  <c r="K49" i="1"/>
  <c r="C50" i="1"/>
  <c r="D50" i="1"/>
  <c r="E50" i="1"/>
  <c r="F50" i="1"/>
  <c r="K50" i="1"/>
  <c r="C51" i="1"/>
  <c r="D51" i="1"/>
  <c r="E51" i="1"/>
  <c r="F51" i="1"/>
  <c r="K51" i="1"/>
  <c r="C34" i="1"/>
  <c r="D34" i="1"/>
  <c r="E34" i="1"/>
  <c r="F34" i="1"/>
  <c r="I34" i="1"/>
  <c r="C35" i="1"/>
  <c r="D35" i="1"/>
  <c r="E35" i="1"/>
  <c r="F35" i="1"/>
  <c r="I35" i="1"/>
  <c r="C36" i="1"/>
  <c r="D36" i="1"/>
  <c r="E36" i="1"/>
  <c r="F36" i="1"/>
  <c r="I36" i="1"/>
</calcChain>
</file>

<file path=xl/sharedStrings.xml><?xml version="1.0" encoding="utf-8"?>
<sst xmlns="http://schemas.openxmlformats.org/spreadsheetml/2006/main" count="1262" uniqueCount="474">
  <si>
    <t>Minimum</t>
  </si>
  <si>
    <t>Maximum</t>
  </si>
  <si>
    <t>Medián</t>
  </si>
  <si>
    <t>Číslo PoKZ</t>
  </si>
  <si>
    <t>SKOT</t>
  </si>
  <si>
    <t>DRŮBEŽ</t>
  </si>
  <si>
    <t>PRASATA</t>
  </si>
  <si>
    <t>DOPLŇKOVÉ LÁTKY, PREMIXY</t>
  </si>
  <si>
    <t xml:space="preserve">Kategorie </t>
  </si>
  <si>
    <t>Počet analyzovaných vzorků</t>
  </si>
  <si>
    <t>Počet nevyhovujících vzorků</t>
  </si>
  <si>
    <t>Podíl nevyhovujících vzorků</t>
  </si>
  <si>
    <t>Zrna obilovin a výrobky z nich získané</t>
  </si>
  <si>
    <t>Olejnatá semena, olejnaté plody a výrobky z nich získané</t>
  </si>
  <si>
    <t>Semena luskovin a výrobky z nich získané</t>
  </si>
  <si>
    <t>Hlízy, kořeny a výrobky z nich získané</t>
  </si>
  <si>
    <t>Ostatní semena a plody a výrobky z nich získané</t>
  </si>
  <si>
    <t>Pícniny, objemná krmiva a výrobky z nich získané</t>
  </si>
  <si>
    <t>Ostatní rostliny, řasy a výrobky z nich získané</t>
  </si>
  <si>
    <t>Mlečné výrobky a výrobky z nich získané</t>
  </si>
  <si>
    <t>Výrobky ze suchozemských zvířat a výrobky z nich získané</t>
  </si>
  <si>
    <t>Ryby, ostatní vodní živočichové a výrobky z nich získané</t>
  </si>
  <si>
    <t>Minerální látky a výrobky z nich získané</t>
  </si>
  <si>
    <t xml:space="preserve">(Vedlejší) výrobky z fermentace mikroorganismů </t>
  </si>
  <si>
    <t>Různé</t>
  </si>
  <si>
    <t>Komodita</t>
  </si>
  <si>
    <t>Krmné suroviny mimo rybí moučku</t>
  </si>
  <si>
    <t>Rybí moučka</t>
  </si>
  <si>
    <t>Krmné směsi</t>
  </si>
  <si>
    <t>VÝSLEDKY KONTROLY DODRŽOVÁNÍ DEKLAROVANÝCH JAKOSTNÍCH ZNAKŮ KRMNÝCH PRODUKTŮ</t>
  </si>
  <si>
    <t>VÝSLEDKY KONTROLY DODRŽOVÁNÍ MAXIMÁLNÍCH POVOLENÝCH LIMITŮ NEŽÁDOUCÍCH LÁTEK V KRMIVECH</t>
  </si>
  <si>
    <t>Krmné suroviny</t>
  </si>
  <si>
    <t>VÝSLEDKY KONTROLY DODRŽOVÁNÍ BEZPEČNOSTI A JAKOSTI KRMNÝCH SUROVIN</t>
  </si>
  <si>
    <t>Pozn: červeně označeny nevyhovující vzorky a hodnoty parametrů</t>
  </si>
  <si>
    <t>PoKZ - protokol o kontrolním zjištění ÚKZÚZ</t>
  </si>
  <si>
    <t>VÝSLEDKY KONTROLY PŘÍTOMNOSTI NEPOVOLENÝCH ZPRACOVANÝCH ŽIVOČIŠNÝCH BÍLKOVIN V KRMIVECH</t>
  </si>
  <si>
    <t>VÝSLEDKY KONTROLY PŘÍTOMNOSTI NEPOVOLENÝCH GENETICKY MODIFIKOVANÝCH ORGANISMŮ V KRMIVECH</t>
  </si>
  <si>
    <r>
      <t xml:space="preserve">Měď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</si>
  <si>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Zinek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</si>
  <si>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Sušina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</si>
  <si>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Mangan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</si>
  <si>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Selen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</si>
  <si>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Lasalocid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</si>
  <si>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Monensin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</si>
  <si>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Narasin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</si>
  <si>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Nikarbazin   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</si>
  <si>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Robenidin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</si>
  <si>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Salinomycin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</si>
  <si>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Semduramicin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</si>
  <si>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A          </t>
    </r>
    <r>
      <rPr>
        <sz val="11"/>
        <color theme="1"/>
        <rFont val="Calibri"/>
        <family val="2"/>
        <charset val="238"/>
        <scheme val="minor"/>
      </rPr>
      <t xml:space="preserve"> (mj.kg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</si>
  <si>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Olovo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</si>
  <si>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Kadmium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</si>
  <si>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Rtuť      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</si>
  <si>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Arsen   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</si>
  <si>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Sušina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</si>
  <si>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Protein                        </t>
    </r>
    <r>
      <rPr>
        <sz val="11"/>
        <rFont val="Calibri"/>
        <family val="2"/>
        <charset val="238"/>
        <scheme val="minor"/>
      </rPr>
      <t xml:space="preserve">  (%)</t>
    </r>
  </si>
  <si>
    <r>
      <t xml:space="preserve">Popel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</si>
  <si>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Vláknina            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</si>
  <si>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Vápník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</si>
  <si>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Fosfor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</si>
  <si>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Sodík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</si>
  <si>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Hořčík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</si>
  <si>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VÝSLEDKY VÝSKYTU MYKOTOXINŮ V KRMNÝCH PRODUKTECH</t>
  </si>
  <si>
    <t>Obiloviny</t>
  </si>
  <si>
    <t>Ostatní krmné suroviny</t>
  </si>
  <si>
    <t>Zearalenon</t>
  </si>
  <si>
    <t>Fumonisin B1</t>
  </si>
  <si>
    <t>Fumonisin B2</t>
  </si>
  <si>
    <t>Fumonisin B1+B2</t>
  </si>
  <si>
    <t>Ochratoxin A</t>
  </si>
  <si>
    <t>Deoxynivalenol</t>
  </si>
  <si>
    <t>T2-toxin</t>
  </si>
  <si>
    <t>HT2-toxin</t>
  </si>
  <si>
    <t>T2 + HT2 toxin</t>
  </si>
  <si>
    <t>KRMNÉ SUROVINY</t>
  </si>
  <si>
    <r>
      <t xml:space="preserve">Vitamin E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</si>
  <si>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Lysin                    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</si>
  <si>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Methionin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</si>
  <si>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OVCE, KOZY, KRÁLÍCI, KONĚ, RYBY</t>
  </si>
  <si>
    <r>
      <t xml:space="preserve">Tuk 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</si>
  <si>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Komponenty suchozemských živočichů</t>
  </si>
  <si>
    <t>Komponenty ryb</t>
  </si>
  <si>
    <r>
      <t xml:space="preserve">Aflatoxin B1         </t>
    </r>
    <r>
      <rPr>
        <sz val="11"/>
        <color theme="1"/>
        <rFont val="Calibri"/>
        <family val="2"/>
        <charset val="238"/>
        <scheme val="minor"/>
      </rPr>
      <t xml:space="preserve"> (</t>
    </r>
    <r>
      <rPr>
        <sz val="11"/>
        <color theme="1"/>
        <rFont val="Calibri"/>
        <family val="2"/>
        <charset val="238"/>
      </rPr>
      <t>µg.kg</t>
    </r>
    <r>
      <rPr>
        <vertAlign val="superscript"/>
        <sz val="11"/>
        <color theme="1"/>
        <rFont val="Calibri"/>
        <family val="2"/>
        <charset val="238"/>
      </rPr>
      <t>-1</t>
    </r>
    <r>
      <rPr>
        <sz val="11"/>
        <color theme="1"/>
        <rFont val="Calibri"/>
        <family val="2"/>
        <charset val="238"/>
      </rPr>
      <t>)</t>
    </r>
  </si>
  <si>
    <r>
      <t xml:space="preserve">Aflatoxin B2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</si>
  <si>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Aflatoxin G1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</si>
  <si>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Zearalenon   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</si>
  <si>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Fumonisin B1              </t>
    </r>
    <r>
      <rPr>
        <sz val="11"/>
        <color theme="1"/>
        <rFont val="Calibri"/>
        <family val="2"/>
        <charset val="238"/>
        <scheme val="minor"/>
      </rPr>
      <t xml:space="preserve">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</si>
  <si>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Fumonisin B2   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</si>
  <si>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Fumonisin B1+B2   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</si>
  <si>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Ochratoxin A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</si>
  <si>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Deoxynivalenol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</si>
  <si>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T2-toxin  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</si>
  <si>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HT2-toxin 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</si>
  <si>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T2 + HT2 toxin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</si>
  <si>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 xml:space="preserve">Beauvericin  </t>
    </r>
    <r>
      <rPr>
        <sz val="11"/>
        <color theme="1"/>
        <rFont val="Calibri"/>
        <family val="2"/>
        <charset val="238"/>
        <scheme val="minor"/>
      </rPr>
      <t xml:space="preserve">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</si>
  <si>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Enniatin A</t>
    </r>
    <r>
      <rPr>
        <sz val="11"/>
        <color theme="1"/>
        <rFont val="Calibri"/>
        <family val="2"/>
        <charset val="238"/>
        <scheme val="minor"/>
      </rPr>
      <t xml:space="preserve"> 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</si>
  <si>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Enniatin A1</t>
    </r>
    <r>
      <rPr>
        <sz val="11"/>
        <color theme="1"/>
        <rFont val="Calibri"/>
        <family val="2"/>
        <charset val="238"/>
        <scheme val="minor"/>
      </rPr>
      <t xml:space="preserve"> 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</si>
  <si>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 xml:space="preserve">Enniatin B  </t>
    </r>
    <r>
      <rPr>
        <sz val="11"/>
        <color theme="1"/>
        <rFont val="Calibri"/>
        <family val="2"/>
        <charset val="238"/>
        <scheme val="minor"/>
      </rPr>
      <t xml:space="preserve">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</si>
  <si>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Enniatin B1</t>
    </r>
    <r>
      <rPr>
        <sz val="11"/>
        <color theme="1"/>
        <rFont val="Calibri"/>
        <family val="2"/>
        <charset val="238"/>
        <scheme val="minor"/>
      </rPr>
      <t xml:space="preserve">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</si>
  <si>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Nivalenol</t>
    </r>
    <r>
      <rPr>
        <sz val="11"/>
        <color theme="1"/>
        <rFont val="Calibri"/>
        <family val="2"/>
        <charset val="238"/>
        <scheme val="minor"/>
      </rPr>
      <t xml:space="preserve"> 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</si>
  <si>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>VÝSLEDKY OBSAHU MYKOTOXINŮ V OBILOVINÁCH</t>
    </r>
    <r>
      <rPr>
        <sz val="11"/>
        <color theme="1"/>
        <rFont val="Arial Unicode MS"/>
        <family val="2"/>
        <charset val="238"/>
      </rPr>
      <t xml:space="preserve"> (µg.kg</t>
    </r>
    <r>
      <rPr>
        <vertAlign val="superscript"/>
        <sz val="11"/>
        <color theme="1"/>
        <rFont val="Arial Unicode MS"/>
        <family val="2"/>
        <charset val="238"/>
      </rPr>
      <t>-1</t>
    </r>
    <r>
      <rPr>
        <sz val="11"/>
        <color theme="1"/>
        <rFont val="Arial Unicode MS"/>
        <family val="2"/>
        <charset val="238"/>
      </rPr>
      <t>)</t>
    </r>
  </si>
  <si>
    <t>Materiál</t>
  </si>
  <si>
    <r>
      <t xml:space="preserve">Sušina                  </t>
    </r>
    <r>
      <rPr>
        <sz val="11"/>
        <color theme="1"/>
        <rFont val="Calibri"/>
        <family val="2"/>
        <charset val="238"/>
        <scheme val="minor"/>
      </rPr>
      <t>(%)</t>
    </r>
  </si>
  <si>
    <t>Aflatoxin B1</t>
  </si>
  <si>
    <t>Aflatoxin B2</t>
  </si>
  <si>
    <t>Aflatoxin G1</t>
  </si>
  <si>
    <t>Aflatoxin G2</t>
  </si>
  <si>
    <t>Beauvericin</t>
  </si>
  <si>
    <t>Enniatin A</t>
  </si>
  <si>
    <t>Enniatin A1</t>
  </si>
  <si>
    <t>Enniatin B</t>
  </si>
  <si>
    <t>Enniatin B1</t>
  </si>
  <si>
    <t>Nivalenol</t>
  </si>
  <si>
    <r>
      <t xml:space="preserve">Tuk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</si>
  <si>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Železo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</si>
  <si>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D3          </t>
    </r>
    <r>
      <rPr>
        <sz val="11"/>
        <color theme="1"/>
        <rFont val="Calibri"/>
        <family val="2"/>
        <charset val="238"/>
        <scheme val="minor"/>
      </rPr>
      <t>(mj.kg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</si>
  <si>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Salinomycin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</si>
  <si>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Diclazuril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</si>
  <si>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Halofuginon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</si>
  <si>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Kobalt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</si>
  <si>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Aflatoxin G2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</si>
  <si>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Amprolium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</si>
  <si>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Ergokrystin</t>
  </si>
  <si>
    <t>Ergokrystinin</t>
  </si>
  <si>
    <t>Ergotamin</t>
  </si>
  <si>
    <t>Ergotaminin</t>
  </si>
  <si>
    <t>Ergokryptin</t>
  </si>
  <si>
    <t>Ergokryptinin</t>
  </si>
  <si>
    <t>Ergometrin</t>
  </si>
  <si>
    <t>Ergometrinin</t>
  </si>
  <si>
    <t>Ergosin</t>
  </si>
  <si>
    <t>Ergosinin</t>
  </si>
  <si>
    <t>Ergokornin</t>
  </si>
  <si>
    <t>Ergokorninin</t>
  </si>
  <si>
    <t>Monokrotalin</t>
  </si>
  <si>
    <t>Retrorsin</t>
  </si>
  <si>
    <t>Senecionin</t>
  </si>
  <si>
    <t>Senkirkin</t>
  </si>
  <si>
    <t>Senecifyllin</t>
  </si>
  <si>
    <r>
      <t xml:space="preserve">Močovina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</si>
  <si>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Threonin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</si>
  <si>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Ergokrystin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</si>
  <si>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Ergokrystinin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</si>
  <si>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Ergotamin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</si>
  <si>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Ergotaminin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</si>
  <si>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Ergokryptin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</si>
  <si>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Ergokryptinin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</si>
  <si>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Ergometrin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</si>
  <si>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Ergometrinin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</si>
  <si>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Ergosin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</si>
  <si>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Ergosinin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</si>
  <si>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Ergokronin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</si>
  <si>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Ergokroninin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</si>
  <si>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Monokrotalin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</si>
  <si>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Retrorsin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</si>
  <si>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Senecionin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</si>
  <si>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Senkirkin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</si>
  <si>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Senecifyllin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</si>
  <si>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PCB 28   indikátorový kongener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</si>
  <si>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PCB 52   indikátorový kongener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</si>
  <si>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PCB 101 indikátorový kongener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</si>
  <si>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PCB 118 indikátorový kongener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</si>
  <si>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PCB 153 indikátorový kongener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</si>
  <si>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PCB 180 indikátorový kongener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</si>
  <si>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Suma PCB 28,52,101, 138,153,180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</si>
  <si>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Hexachlor benzen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</si>
  <si>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alfa-Hexachlor cyklohexan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</si>
  <si>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beta-Hexachlor cyklohexan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</si>
  <si>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gama-Hexachlor cyklohexan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</si>
  <si>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delta-Hexachlor cyklohexan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</si>
  <si>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o,p´- polohový izomer DDE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</si>
  <si>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p,p´- polohový izomer DDE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</si>
  <si>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o,p´- polohový izomer DDD (TDE)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</si>
  <si>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p,p´- polohový izomer DDD (TDE)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</si>
  <si>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o,p´- polohový izomer DDT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</si>
  <si>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p,p´- polohový izomer DDT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</si>
  <si>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PCB 138 indikátorový kongener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</si>
  <si>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Železo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</si>
  <si>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E          </t>
    </r>
    <r>
      <rPr>
        <sz val="11"/>
        <color theme="1"/>
        <rFont val="Calibri"/>
        <family val="2"/>
        <charset val="238"/>
        <scheme val="minor"/>
      </rPr>
      <t xml:space="preserve"> (mj.kg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</si>
  <si>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DOMÁCÍ A OSTATNÍ ZVÍŘATA</t>
  </si>
  <si>
    <r>
      <t xml:space="preserve">Jod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</si>
  <si>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Nikl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</si>
  <si>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E jako </t>
    </r>
    <r>
      <rPr>
        <b/>
        <sz val="11"/>
        <color theme="1"/>
        <rFont val="Calibri"/>
        <family val="2"/>
        <charset val="238"/>
      </rPr>
      <t>α</t>
    </r>
    <r>
      <rPr>
        <b/>
        <sz val="8.8000000000000007"/>
        <color theme="1"/>
        <rFont val="Calibri"/>
        <family val="2"/>
        <charset val="238"/>
      </rPr>
      <t>-</t>
    </r>
    <r>
      <rPr>
        <b/>
        <sz val="11"/>
        <color theme="1"/>
        <rFont val="Calibri"/>
        <family val="2"/>
        <charset val="238"/>
      </rPr>
      <t>tokoferol acetát</t>
    </r>
    <r>
      <rPr>
        <b/>
        <sz val="11"/>
        <color theme="1"/>
        <rFont val="Calibri"/>
        <family val="2"/>
        <charset val="238"/>
        <scheme val="minor"/>
      </rPr>
      <t xml:space="preserve">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</si>
  <si>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VG rýže – fosfolipáza D</t>
  </si>
  <si>
    <t>SE P-35S</t>
  </si>
  <si>
    <t>SE T-NOS</t>
  </si>
  <si>
    <t>SE bar</t>
  </si>
  <si>
    <t>SE CP4espsp</t>
  </si>
  <si>
    <t>SE FMV</t>
  </si>
  <si>
    <t>SE nptII</t>
  </si>
  <si>
    <t>SE pat</t>
  </si>
  <si>
    <t>Acetamiprid (mg.kg-1)</t>
  </si>
  <si>
    <t>Acefát             (mg.kg-1)</t>
  </si>
  <si>
    <t>Aldikarb       (mg.kg-1)</t>
  </si>
  <si>
    <t>Aldrin              (mg.kg-1)</t>
  </si>
  <si>
    <t>Aldrin a Dieldrin (suma)        (mg.kg-1)</t>
  </si>
  <si>
    <t>Azinfos-methyl (mg.kg-1)</t>
  </si>
  <si>
    <t>Azoxystrobin (mg.kg-1)</t>
  </si>
  <si>
    <t>Bifenthrin (suma izomerů)  (mg.kg-1)</t>
  </si>
  <si>
    <t>Bitertanol (mg.kg-1)</t>
  </si>
  <si>
    <t>Bixafen            (mg.kg-1)</t>
  </si>
  <si>
    <t>Boskalid           (mg.kg-1)</t>
  </si>
  <si>
    <t>Bromuconazole (mg.kg-1)</t>
  </si>
  <si>
    <t>Bupirimát (mg.kg-1)</t>
  </si>
  <si>
    <t>Buprofezin (mg.kg-1)</t>
  </si>
  <si>
    <t>Kadusafos (mg.kg-1)</t>
  </si>
  <si>
    <t>Karbaryl          (mg.kg-1)</t>
  </si>
  <si>
    <t>Karbendazim (mg.kg-1)</t>
  </si>
  <si>
    <t>Karbofuran (mg.kg-1)</t>
  </si>
  <si>
    <t>3-hydroxy karbofuran (mg.kg-1)</t>
  </si>
  <si>
    <t>Karboxin  (mg.kg-1)</t>
  </si>
  <si>
    <t>Chlorantraniliprol (mg.kg-1)</t>
  </si>
  <si>
    <t>Chlorfenapyr (mg.kg-1)</t>
  </si>
  <si>
    <t>Chlorfenvinfos (mg.kg-1)</t>
  </si>
  <si>
    <t>Chlormekvát chlorid (suma) (mg.kg-1)</t>
  </si>
  <si>
    <t>Chlorprofam (mg.kg-1)</t>
  </si>
  <si>
    <t>Chlorpyrifos (mg.kg-1)</t>
  </si>
  <si>
    <t>Chlorpyrifos-methyl               (mg.kg-1)</t>
  </si>
  <si>
    <t>Klothianidin (mg.kg-1)</t>
  </si>
  <si>
    <t>Cyfluthrin (suma izomerů)  (mg.kg-1)</t>
  </si>
  <si>
    <t>Lambda-cyhalothrin (mg.kg-1)</t>
  </si>
  <si>
    <t>Cymoxanil (mg.kg-1)</t>
  </si>
  <si>
    <t>Cypermethrin (suma izomerů) (mg.kg-1)</t>
  </si>
  <si>
    <t>Cyprokonazol (mg.kg-1)</t>
  </si>
  <si>
    <t>Cyprodinil (mg.kg-1)</t>
  </si>
  <si>
    <t>Deltamethrin (mg.kg-1)</t>
  </si>
  <si>
    <t>Diazinon  (mg.kg-1)</t>
  </si>
  <si>
    <t>Dichlorprop (suma)        (mg.kg-1)</t>
  </si>
  <si>
    <t>Dichlorvos (mg.kg-1)</t>
  </si>
  <si>
    <t>Dikloran       (mg.kg-1)</t>
  </si>
  <si>
    <t>Dieldrin       (mg.kg-1)</t>
  </si>
  <si>
    <t>Difenokonazol (mg.kg-1)</t>
  </si>
  <si>
    <t>Difenylamin (mg.kg-1)</t>
  </si>
  <si>
    <t>Diflubenzuron (mg.kg-1)</t>
  </si>
  <si>
    <t>Dimethoát (mg.kg-1)</t>
  </si>
  <si>
    <t>Dimethoát (suma)        (mg.kg-1)</t>
  </si>
  <si>
    <t>Dimethomorf (suma izomerů) (mg.kg-1)</t>
  </si>
  <si>
    <t>Dinikonazol (suma izomerů) (mg.kg-1)</t>
  </si>
  <si>
    <r>
      <t>Endosulfan      (</t>
    </r>
    <r>
      <rPr>
        <b/>
        <sz val="11"/>
        <color theme="1"/>
        <rFont val="Calibri"/>
        <family val="2"/>
        <charset val="238"/>
      </rPr>
      <t>α+β isomer)     (mg.kg-1)</t>
    </r>
  </si>
  <si>
    <t>Endosulfansulfát (mg.kg-1)</t>
  </si>
  <si>
    <t>Endosulfan (suma izomerů) (mg.kg-1)</t>
  </si>
  <si>
    <t>Epoxikonazol (mg.kg-1)</t>
  </si>
  <si>
    <t>Ethion      (mg.kg-1)</t>
  </si>
  <si>
    <t>Ethirimol  (mg.kg-1)</t>
  </si>
  <si>
    <t xml:space="preserve">Ethoprofos (mg.kg-1) </t>
  </si>
  <si>
    <t>Fenbukonazol (mg.kg-1)</t>
  </si>
  <si>
    <t>Fenhexamid (mg.kg-1)</t>
  </si>
  <si>
    <t>Fenitrothion (mg.kg-1)</t>
  </si>
  <si>
    <t>Fenpropathrin (mg.kg-1)</t>
  </si>
  <si>
    <t>Fenpropidin (mg.kg-1)</t>
  </si>
  <si>
    <t>Fenpropimorf (suma izomerů) (mg.kg-1)</t>
  </si>
  <si>
    <t>Fenpyroximát (mg.kg-1)</t>
  </si>
  <si>
    <t>Fenthion  (mg.kg-1)</t>
  </si>
  <si>
    <t>Fenvalerát (suma izomerů)  (mg.kg-1)</t>
  </si>
  <si>
    <t>Fipronil     (mg.kg-1)</t>
  </si>
  <si>
    <t>Flonikamid (mg.kg-1)</t>
  </si>
  <si>
    <t>Fluazifop-P (suma)          (mg.kg-1)</t>
  </si>
  <si>
    <t xml:space="preserve">Fludioxonil (mg.kg-1) </t>
  </si>
  <si>
    <t>Fluopikolid (mg.kg-1)</t>
  </si>
  <si>
    <t>Fluopyram (mg.kg-1)</t>
  </si>
  <si>
    <t>Flufenoxuron (mg.kg-1)</t>
  </si>
  <si>
    <t>Fluquinconazol (mg.kg-1)</t>
  </si>
  <si>
    <t>Flusilazol (mg.kg-1)</t>
  </si>
  <si>
    <t>Flutolanil (mg.kg-1)</t>
  </si>
  <si>
    <t>Flutriafol  (mg.kg-1)</t>
  </si>
  <si>
    <t>Tau-fluvalinát (mg.kg-1)</t>
  </si>
  <si>
    <t>Fluxapyroxad (mg.kg-1)</t>
  </si>
  <si>
    <t>Glyfosát   (mg.kg-1)</t>
  </si>
  <si>
    <t>Haloxyfop (suma)       (mg.kg-1)</t>
  </si>
  <si>
    <t>Hexakonazol (mg.kg-1)</t>
  </si>
  <si>
    <t>Imazalil        (mg.kg-1)</t>
  </si>
  <si>
    <t xml:space="preserve">Imidakloprid (mg.kg-1) </t>
  </si>
  <si>
    <t>Indoxacarb (suma)       (mg.kg-1)</t>
  </si>
  <si>
    <t xml:space="preserve">Iprodion       (mg.kg-1) </t>
  </si>
  <si>
    <t>Iprovalikarb (mg.kg-1)</t>
  </si>
  <si>
    <t>Isokarbofos (mg.kg-1)</t>
  </si>
  <si>
    <t>Isoprothiolan (mg.kg-1)</t>
  </si>
  <si>
    <t>Isoproturon (mg.kg-1)</t>
  </si>
  <si>
    <t>Kresoxim-methyl              (mg.kg-1)</t>
  </si>
  <si>
    <t>Linuron         (mg.kg-1)</t>
  </si>
  <si>
    <t>Malaoxon (mg.kg-1)</t>
  </si>
  <si>
    <t>Malathion (mg.kg-1)</t>
  </si>
  <si>
    <t>Malathion (suma)           (mg.kg-1)</t>
  </si>
  <si>
    <t>Mandipropamid (mg.kg-1)</t>
  </si>
  <si>
    <t>MCPA       (mg.kg-1)</t>
  </si>
  <si>
    <t>Mekoprop (suma)       (mg.kg-1)</t>
  </si>
  <si>
    <t>Mepikvát chlorid (suma)       (mg.kg-1)</t>
  </si>
  <si>
    <t>Metalaxyl a metalaxyl-M (suma izomerů) (mg.kg-1)</t>
  </si>
  <si>
    <t>Metkonazol (suma izomerů) (mg.kg-1)</t>
  </si>
  <si>
    <t>Methakrifos (mg.kg-1)</t>
  </si>
  <si>
    <t>Methamidofos (mg.kg-1)</t>
  </si>
  <si>
    <t>Methidathion (mg.kg-1)</t>
  </si>
  <si>
    <t>Methiokarb (mg.kg-1)</t>
  </si>
  <si>
    <t>Methiokarb sulfon          (mg.kg-1)</t>
  </si>
  <si>
    <t>Methiokarb sulfoxid      (mg.kg-1)</t>
  </si>
  <si>
    <t>Methiokarb (suma)     (mg.kg-1)</t>
  </si>
  <si>
    <t>Methomyl (mg.kg-1)</t>
  </si>
  <si>
    <t>Methoxyfenozid (mg.kg-1)</t>
  </si>
  <si>
    <t>Metolachlor (mg.kg-1)</t>
  </si>
  <si>
    <t>Metrafenon (mg.kg-1)</t>
  </si>
  <si>
    <t>Metribuzin (mg.kg-1)</t>
  </si>
  <si>
    <t>Monokrotofos (mg.kg-1)</t>
  </si>
  <si>
    <t>Myklobutanil (mg.kg-1)</t>
  </si>
  <si>
    <t>Omethoát (mg.kg-1)</t>
  </si>
  <si>
    <t>Oxydemeton-methyl     (mg.kg-1)</t>
  </si>
  <si>
    <t>Oxydemeton-methyl (suma) (mg.kg-1)</t>
  </si>
  <si>
    <t>Paklobutrazol (mg.kg-1)</t>
  </si>
  <si>
    <t>Parathion (mg.kg-1)</t>
  </si>
  <si>
    <t>Parathion-methyl     (mg.kg-1)</t>
  </si>
  <si>
    <t>Penkonazol (mg.kg-1)</t>
  </si>
  <si>
    <t>Pencycuron (mg.kg-1)</t>
  </si>
  <si>
    <t>Pendimethalin (mg.kg-1)</t>
  </si>
  <si>
    <t>Permethrin (suma izomerů) (mg.kg-1)</t>
  </si>
  <si>
    <t>Fosmet    (mg.kg-1)</t>
  </si>
  <si>
    <t>Fosfamidon (mg.kg-1)</t>
  </si>
  <si>
    <t>Pikoxystrobin (mg.kg-1)</t>
  </si>
  <si>
    <t>Pirimikarb (mg.kg-1)</t>
  </si>
  <si>
    <t>Desmethylpirimikarb         (mg.kg-1)</t>
  </si>
  <si>
    <t xml:space="preserve">Pirimifos-methyl (mg.kg-1) </t>
  </si>
  <si>
    <t>Pyridaben (mg.kg-1)</t>
  </si>
  <si>
    <t>Pyriproxyfen (mg.kg-1)</t>
  </si>
  <si>
    <t xml:space="preserve">Prochloraz (mg.kg-1)  </t>
  </si>
  <si>
    <t>Procymidon (mg.kg-1)</t>
  </si>
  <si>
    <t>Profenofos (mg.kg-1)</t>
  </si>
  <si>
    <t>Propamokarb (mg.kg-1)</t>
  </si>
  <si>
    <t>Propikonazol                                (suma izomerů)                           (mg.kg-1)</t>
  </si>
  <si>
    <t>Propyzamid (mg.kg-1)</t>
  </si>
  <si>
    <t>Prothiokonazol (Prothiokonazol-desthio)          (mg.kg-1)</t>
  </si>
  <si>
    <t>Prothiofos (mg.kg-1)</t>
  </si>
  <si>
    <t>Pyrimethanil (mg.kg-1)</t>
  </si>
  <si>
    <t>Pyraklostrobin (mg.kg-1)</t>
  </si>
  <si>
    <t>Chinoxyfen (mg.kg-1)</t>
  </si>
  <si>
    <t>Spiromesifen (mg.kg-1)</t>
  </si>
  <si>
    <t>Spiroxamin (suma izomerů)            (mg.kg-1)</t>
  </si>
  <si>
    <t>Tebukonazol (mg.kg-1)</t>
  </si>
  <si>
    <t>Tebufenozid (mg.kg-1)</t>
  </si>
  <si>
    <t>Teflubenzuron (mg.kg-1)</t>
  </si>
  <si>
    <t>Tefluthrin (mg.kg-1)</t>
  </si>
  <si>
    <t>Terbuthylazin (mg.kg-1)</t>
  </si>
  <si>
    <t>Tetrakonazol (mg.kg-1)</t>
  </si>
  <si>
    <t>Tetramethrin (mg.kg-1)</t>
  </si>
  <si>
    <t>Thiabendazol  (mg.kg-1)</t>
  </si>
  <si>
    <t>Thiakloprid (mg.kg-1)</t>
  </si>
  <si>
    <t>Thiodikarb (mg.kg-1)</t>
  </si>
  <si>
    <t>Thiamethoxam (mg.kg-1)</t>
  </si>
  <si>
    <t>Thiofanát-methyl (mg.kg-1)</t>
  </si>
  <si>
    <t>Tolklofos-methyl (mg.kg-1)</t>
  </si>
  <si>
    <t xml:space="preserve">Triadimefon (mg.kg-1) </t>
  </si>
  <si>
    <t>Triadimenol       (suma izomerů)       (mg.kg-1)</t>
  </si>
  <si>
    <t>Triazofos (mg.kg-1)</t>
  </si>
  <si>
    <t>Tricyklazol (mg.kg-1)</t>
  </si>
  <si>
    <t>Trifloxystrobin (mg.kg-1)</t>
  </si>
  <si>
    <t>Trifluralin (mg.kg-1)</t>
  </si>
  <si>
    <t>Trinexapak-ethyl (mg.kg-1)</t>
  </si>
  <si>
    <t>Tritikonazol (mg.kg-1)</t>
  </si>
  <si>
    <t>Vinklozolin (mg.kg-1)</t>
  </si>
  <si>
    <t>2,4-D (suma)</t>
  </si>
  <si>
    <r>
      <t xml:space="preserve">Škrob                       </t>
    </r>
    <r>
      <rPr>
        <sz val="11"/>
        <rFont val="Calibri"/>
        <family val="2"/>
        <charset val="238"/>
        <scheme val="minor"/>
      </rPr>
      <t xml:space="preserve">  (%)</t>
    </r>
  </si>
  <si>
    <r>
      <t xml:space="preserve">Fytáza        </t>
    </r>
    <r>
      <rPr>
        <sz val="11"/>
        <color theme="1"/>
        <rFont val="Calibri"/>
        <family val="2"/>
        <charset val="238"/>
        <scheme val="minor"/>
      </rPr>
      <t>(j.aktiv.kg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</si>
  <si>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Draslík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</si>
  <si>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Radioaktivita Cs - 134  (Bq.kg-1)</t>
  </si>
  <si>
    <t>Radioaktivita Cs - 137  (Bq.kg-1)</t>
  </si>
  <si>
    <t>2-fenylfenol (mg.kg-1)</t>
  </si>
  <si>
    <r>
      <t xml:space="preserve">DDT (suma TDE-, DDE-, DDT-izomerů)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</si>
  <si>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Suma PCB 28,52,101, 138,153,180 </t>
    </r>
    <r>
      <rPr>
        <sz val="10"/>
        <color theme="1"/>
        <rFont val="Calibri"/>
        <family val="2"/>
        <charset val="238"/>
        <scheme val="minor"/>
      </rPr>
      <t>(</t>
    </r>
    <r>
      <rPr>
        <sz val="10"/>
        <color theme="1"/>
        <rFont val="Calibri"/>
        <family val="2"/>
        <charset val="238"/>
      </rPr>
      <t>µg.kg</t>
    </r>
    <r>
      <rPr>
        <vertAlign val="superscript"/>
        <sz val="10"/>
        <color theme="1"/>
        <rFont val="Calibri"/>
        <family val="2"/>
        <charset val="238"/>
      </rPr>
      <t>-1</t>
    </r>
    <r>
      <rPr>
        <sz val="10"/>
        <color theme="1"/>
        <rFont val="Calibri"/>
        <family val="2"/>
        <charset val="238"/>
      </rPr>
      <t>)</t>
    </r>
  </si>
  <si>
    <r>
      <t xml:space="preserve">Dioxiny                </t>
    </r>
    <r>
      <rPr>
        <b/>
        <sz val="9"/>
        <color theme="1"/>
        <rFont val="Calibri"/>
        <family val="2"/>
        <charset val="238"/>
        <scheme val="minor"/>
      </rPr>
      <t>suma PCDD a PCDF</t>
    </r>
    <r>
      <rPr>
        <b/>
        <sz val="10"/>
        <color theme="1"/>
        <rFont val="Calibri"/>
        <family val="2"/>
        <charset val="238"/>
        <scheme val="minor"/>
      </rPr>
      <t xml:space="preserve">       </t>
    </r>
    <r>
      <rPr>
        <sz val="10"/>
        <color theme="1"/>
        <rFont val="Calibri"/>
        <family val="2"/>
        <charset val="238"/>
        <scheme val="minor"/>
      </rPr>
      <t>(ng WHO-TEQ/kg)</t>
    </r>
  </si>
  <si>
    <r>
      <t>PCB s diox. efektem</t>
    </r>
    <r>
      <rPr>
        <b/>
        <sz val="10"/>
        <color theme="1"/>
        <rFont val="Calibri"/>
        <family val="2"/>
        <charset val="238"/>
        <scheme val="minor"/>
      </rPr>
      <t xml:space="preserve">                </t>
    </r>
    <r>
      <rPr>
        <sz val="10"/>
        <color theme="1"/>
        <rFont val="Calibri"/>
        <family val="2"/>
        <charset val="238"/>
        <scheme val="minor"/>
      </rPr>
      <t xml:space="preserve"> (ng WHO-TEQ/kg)</t>
    </r>
  </si>
  <si>
    <r>
      <t>Dioxiny + PCB       s diox. efektem</t>
    </r>
    <r>
      <rPr>
        <b/>
        <sz val="10"/>
        <color theme="1"/>
        <rFont val="Calibri"/>
        <family val="2"/>
        <charset val="238"/>
        <scheme val="minor"/>
      </rPr>
      <t xml:space="preserve">      </t>
    </r>
    <r>
      <rPr>
        <sz val="10"/>
        <color theme="1"/>
        <rFont val="Calibri"/>
        <family val="2"/>
        <charset val="238"/>
        <scheme val="minor"/>
      </rPr>
      <t xml:space="preserve"> (ng WHO-TEQ/kg)</t>
    </r>
  </si>
  <si>
    <t>Sušina analytická                %</t>
  </si>
  <si>
    <t>Propargit      (mg.kg-1)</t>
  </si>
  <si>
    <t>Prosulfokarb (mg.kg-1)</t>
  </si>
  <si>
    <r>
      <t xml:space="preserve">Cukry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</si>
  <si>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Taurin   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</si>
  <si>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Demeton-S-methylsulf (mg.kg-1)</t>
  </si>
  <si>
    <t>Ethefon       (mg.kg-1)</t>
  </si>
  <si>
    <t>Glufosinát (mg.kg-1)</t>
  </si>
  <si>
    <t>Glufosinát suma (mg.kg-1)</t>
  </si>
  <si>
    <t>MPP (mg.kg-1)</t>
  </si>
  <si>
    <t>N-acetyl-glufosinát (mg.kg-1)</t>
  </si>
  <si>
    <t>Piperonyl butoxid     (mg.kg-1)</t>
  </si>
  <si>
    <r>
      <t xml:space="preserve">Hydroxyanalog methioninu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</si>
  <si>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Suma methioninu a hydroxyanalogu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</si>
  <si>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Zpracovala: Ing. Zora Hlavová/prosinec 2024</t>
  </si>
  <si>
    <t>Zpracovala: Ing. Zora Hlavová /prosinec 2024</t>
  </si>
  <si>
    <r>
      <t xml:space="preserve">Dekochinát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</si>
  <si>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Minerální krmivo pro prasata</t>
  </si>
  <si>
    <t>Kompletní krmná směs pro výkrm prasat - dokrm (A 3)</t>
  </si>
  <si>
    <t>Kompletní krmná směs pro předvýkrm prasat - do 35 ž.h. (A 1)</t>
  </si>
  <si>
    <t>Kompletní krmná směs pro výkrm prasat (A 2)</t>
  </si>
  <si>
    <t>Kompletní krmná směs pro chov prasat</t>
  </si>
  <si>
    <t>Kompletní krmná směs pro selata (ČOS)</t>
  </si>
  <si>
    <t>&lt;0,10</t>
  </si>
  <si>
    <t>Kompletní krmná směs pro užitkové nosnice</t>
  </si>
  <si>
    <t>Kompletní krmná směs pro výkrm kuřat nad 14 dnů stáří</t>
  </si>
  <si>
    <t>Kompletní krmná směs pro plemenné nosnice</t>
  </si>
  <si>
    <t>Kompletní krmná směs pro výkrm kuřat v období ochranné lhůty - dokrm</t>
  </si>
  <si>
    <t>Minerální krmivo pro drůbež</t>
  </si>
  <si>
    <t>Doplňková krmná směs pro kachny</t>
  </si>
  <si>
    <t>Kompletní krmná směs pro kachny</t>
  </si>
  <si>
    <t>Doplňková krmná směs pro užitkové nosnice</t>
  </si>
  <si>
    <t>&lt;0,2000</t>
  </si>
  <si>
    <t>&lt;0,009000</t>
  </si>
  <si>
    <t>&lt;0,01500</t>
  </si>
  <si>
    <t>&lt;0,1000</t>
  </si>
  <si>
    <t>&lt;0,05000</t>
  </si>
  <si>
    <t>&lt;0,02000</t>
  </si>
  <si>
    <t>Kompletní krmná směs pro odchov kuřat a kuřic do 12 týdnů stáří</t>
  </si>
  <si>
    <r>
      <t xml:space="preserve">PFHxA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</si>
  <si>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PFHpA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</si>
  <si>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PFOA 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</si>
  <si>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PFNA 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</si>
  <si>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PFDA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</si>
  <si>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 xml:space="preserve">PFUnDA </t>
    </r>
    <r>
      <rPr>
        <sz val="11"/>
        <color theme="1"/>
        <rFont val="Calibri"/>
        <family val="2"/>
        <charset val="238"/>
        <scheme val="minor"/>
      </rPr>
      <t xml:space="preserve">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</si>
  <si>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PFDoDA</t>
    </r>
    <r>
      <rPr>
        <sz val="11"/>
        <color theme="1"/>
        <rFont val="Calibri"/>
        <family val="2"/>
        <charset val="238"/>
        <scheme val="minor"/>
      </rPr>
      <t xml:space="preserve">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</si>
  <si>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PFTrDA</t>
    </r>
    <r>
      <rPr>
        <sz val="11"/>
        <color theme="1"/>
        <rFont val="Calibri"/>
        <family val="2"/>
        <charset val="238"/>
        <scheme val="minor"/>
      </rPr>
      <t xml:space="preserve"> 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</si>
  <si>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 xml:space="preserve">PFTeDA  </t>
    </r>
    <r>
      <rPr>
        <sz val="11"/>
        <color theme="1"/>
        <rFont val="Calibri"/>
        <family val="2"/>
        <charset val="238"/>
        <scheme val="minor"/>
      </rPr>
      <t xml:space="preserve">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</si>
  <si>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PFHxS</t>
    </r>
    <r>
      <rPr>
        <sz val="11"/>
        <color theme="1"/>
        <rFont val="Calibri"/>
        <family val="2"/>
        <charset val="238"/>
        <scheme val="minor"/>
      </rPr>
      <t xml:space="preserve">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</si>
  <si>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PFOS</t>
    </r>
    <r>
      <rPr>
        <sz val="11"/>
        <color theme="1"/>
        <rFont val="Calibri"/>
        <family val="2"/>
        <charset val="238"/>
        <scheme val="minor"/>
      </rPr>
      <t xml:space="preserve">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</si>
  <si>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PFDS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</si>
  <si>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Minerální krmivo pro skot</t>
  </si>
  <si>
    <t>Doplňková krmná směs pro dojnice</t>
  </si>
  <si>
    <t>&lt;0,3000</t>
  </si>
  <si>
    <t>nenalezeny</t>
  </si>
  <si>
    <t>Kompletní krmná směs pro výkrm králíků</t>
  </si>
  <si>
    <t>Kompletní krmná směs pro psy</t>
  </si>
  <si>
    <t>Doplňková krmná směs pro psy</t>
  </si>
  <si>
    <t>Kompletní krmná směs pro kočky</t>
  </si>
  <si>
    <t>&lt;0,5000</t>
  </si>
  <si>
    <t>Doplňková krmná směs ostatní (hospodářská zvířata)</t>
  </si>
  <si>
    <t>Ostatní materiály</t>
  </si>
  <si>
    <r>
      <t xml:space="preserve">Tilmikosin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</si>
  <si>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Premix pro drůbež</t>
  </si>
  <si>
    <t>Premix pro prasata</t>
  </si>
  <si>
    <t>Botanická čistota</t>
  </si>
  <si>
    <t>Nečistoty</t>
  </si>
  <si>
    <t>Jiné druhy kult.plod</t>
  </si>
  <si>
    <t>Nečistoty škodlivé</t>
  </si>
  <si>
    <t>SE - CaMV</t>
  </si>
  <si>
    <t>Ř-DP073496</t>
  </si>
  <si>
    <t>Slunečnicové semeno</t>
  </si>
  <si>
    <t>Řepkový extrahovaný šrot (moučka)</t>
  </si>
  <si>
    <t>detekován</t>
  </si>
  <si>
    <t>nedetekován</t>
  </si>
  <si>
    <t>Ječmen</t>
  </si>
  <si>
    <t>&lt;1,000</t>
  </si>
  <si>
    <t>&lt;2,500</t>
  </si>
  <si>
    <t>&lt;20,00</t>
  </si>
  <si>
    <t>&lt;10,00</t>
  </si>
  <si>
    <t>&lt;5,000</t>
  </si>
  <si>
    <t>&lt;80,00</t>
  </si>
  <si>
    <t>&lt;0,004000</t>
  </si>
  <si>
    <t>&lt;0,008000</t>
  </si>
  <si>
    <t>&lt;0,002000</t>
  </si>
  <si>
    <t>&lt;0,01000</t>
  </si>
  <si>
    <t>&lt;0,005000</t>
  </si>
  <si>
    <t>&lt;0,003000</t>
  </si>
  <si>
    <t>&lt;0,04000</t>
  </si>
  <si>
    <t>&lt;0,006000</t>
  </si>
  <si>
    <t>&lt;0,01200</t>
  </si>
  <si>
    <t>Pšenice</t>
  </si>
  <si>
    <t>&lt;50,00</t>
  </si>
  <si>
    <t>&lt;5,00</t>
  </si>
  <si>
    <t>&lt;0,0400</t>
  </si>
  <si>
    <t>Tráva přirozeně sušená (seno)</t>
  </si>
  <si>
    <t>&lt;2,000</t>
  </si>
  <si>
    <t>&lt;160,0</t>
  </si>
  <si>
    <t>Živočišný tuk</t>
  </si>
  <si>
    <t>&lt;0,600</t>
  </si>
  <si>
    <t>Kukuřičná siláž</t>
  </si>
  <si>
    <t>Vojtěška přirozeně sušená (alfalfa přirozeně sušená)</t>
  </si>
  <si>
    <t>Rybí tuk</t>
  </si>
  <si>
    <t>&lt;2,00</t>
  </si>
  <si>
    <t>Triticale</t>
  </si>
  <si>
    <r>
      <t xml:space="preserve">Tuk bez hydrolýzy                         </t>
    </r>
    <r>
      <rPr>
        <sz val="11"/>
        <color theme="1"/>
        <rFont val="Calibri"/>
        <family val="2"/>
        <charset val="238"/>
        <scheme val="minor"/>
      </rPr>
      <t>(%)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</si>
</sst>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164" formatCode="_-* #,##0.00\ _K_č_-;\-* #,##0.00\ _K_č_-;_-* &quot;-&quot;??\ _K_č_-;_-@_-"/>
    <numFmt numFmtId="165" formatCode="#0"/>
    <numFmt numFmtId="166" formatCode="#0.00"/>
    <numFmt numFmtId="167" formatCode="#0.0000"/>
    <numFmt numFmtId="168" formatCode="#0.000"/>
    <numFmt numFmtId="169" formatCode="#0.0"/>
    <numFmt numFmtId="170" formatCode="#0.00000"/>
    <numFmt numFmtId="171" formatCode="0.0"/>
    <numFmt numFmtId="172" formatCode="0.000"/>
    <numFmt numFmtId="173" formatCode="#0.000000"/>
    <numFmt numFmtId="174" formatCode="0.0000"/>
    <numFmt numFmtId="175" formatCode="0.0%"/>
    <numFmt numFmtId="176" formatCode="0.00000"/>
    <numFmt numFmtId="181" formatCode="_-* #,##0.0000\ _K_č_-;\-* #,##0.0000\ _K_č_-;_-* &quot;-&quot;??\ _K_č_-;_-@_-"/>
  </numFmts>
  <fonts count="22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1"/>
      <color theme="1"/>
      <name val="Arial Unicode MS"/>
      <family val="2"/>
      <charset val="238"/>
    </font>
    <font>
      <b/>
      <sz val="11"/>
      <color theme="1"/>
      <name val="Arial Unicode MS"/>
      <family val="2"/>
      <charset val="238"/>
    </font>
    <font>
      <b/>
      <sz val="10"/>
      <color theme="1"/>
      <name val="Calibri"/>
      <family val="2"/>
      <charset val="238"/>
      <scheme val="minor"/>
    </font>
    <font>
      <vertAlign val="superscript"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  <font>
      <i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vertAlign val="superscript"/>
      <sz val="11"/>
      <color theme="1"/>
      <name val="Calibri"/>
      <family val="2"/>
      <charset val="238"/>
    </font>
    <font>
      <vertAlign val="superscript"/>
      <sz val="11"/>
      <color theme="1"/>
      <name val="Arial Unicode MS"/>
      <family val="2"/>
      <charset val="238"/>
    </font>
    <font>
      <b/>
      <sz val="12"/>
      <color theme="1"/>
      <name val="Calibri"/>
      <family val="2"/>
      <charset val="238"/>
      <scheme val="minor"/>
    </font>
    <font>
      <i/>
      <sz val="18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</font>
    <font>
      <b/>
      <sz val="8.8000000000000007"/>
      <color theme="1"/>
      <name val="Calibri"/>
      <family val="2"/>
      <charset val="238"/>
    </font>
    <font>
      <sz val="10"/>
      <color theme="1"/>
      <name val="Calibri"/>
      <family val="2"/>
      <charset val="238"/>
    </font>
    <font>
      <vertAlign val="superscript"/>
      <sz val="10"/>
      <color theme="1"/>
      <name val="Calibri"/>
      <family val="2"/>
      <charset val="238"/>
    </font>
    <font>
      <b/>
      <sz val="9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7C80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224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" fillId="0" borderId="0" xfId="0" applyFont="1" applyFill="1" applyAlignment="1">
      <alignment vertical="center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5" fillId="0" borderId="0" xfId="0" applyFont="1"/>
    <xf numFmtId="2" fontId="0" fillId="0" borderId="0" xfId="0" applyNumberFormat="1" applyAlignment="1">
      <alignment horizontal="center"/>
    </xf>
    <xf numFmtId="49" fontId="0" fillId="0" borderId="0" xfId="0" applyNumberFormat="1" applyFont="1" applyFill="1" applyBorder="1"/>
    <xf numFmtId="49" fontId="0" fillId="0" borderId="0" xfId="0" applyNumberFormat="1"/>
    <xf numFmtId="165" fontId="0" fillId="0" borderId="0" xfId="0" applyNumberFormat="1" applyAlignment="1">
      <alignment horizontal="center"/>
    </xf>
    <xf numFmtId="49" fontId="1" fillId="0" borderId="0" xfId="0" applyNumberFormat="1" applyFont="1" applyFill="1" applyBorder="1"/>
    <xf numFmtId="0" fontId="0" fillId="0" borderId="0" xfId="0" applyFill="1" applyBorder="1" applyAlignment="1">
      <alignment horizontal="center"/>
    </xf>
    <xf numFmtId="166" fontId="0" fillId="0" borderId="0" xfId="0" applyNumberFormat="1" applyFill="1" applyBorder="1" applyAlignment="1">
      <alignment horizontal="center"/>
    </xf>
    <xf numFmtId="0" fontId="6" fillId="0" borderId="0" xfId="0" applyFont="1"/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72" fontId="0" fillId="0" borderId="0" xfId="0" applyNumberFormat="1" applyAlignment="1">
      <alignment horizontal="center"/>
    </xf>
    <xf numFmtId="0" fontId="6" fillId="0" borderId="0" xfId="0" applyFont="1"/>
    <xf numFmtId="0" fontId="15" fillId="0" borderId="0" xfId="0" applyFont="1"/>
    <xf numFmtId="0" fontId="15" fillId="0" borderId="0" xfId="0" applyFont="1" applyAlignment="1">
      <alignment horizontal="center" vertical="center"/>
    </xf>
    <xf numFmtId="49" fontId="0" fillId="2" borderId="0" xfId="0" applyNumberFormat="1" applyFill="1" applyBorder="1"/>
    <xf numFmtId="49" fontId="0" fillId="2" borderId="0" xfId="0" applyNumberFormat="1" applyFill="1" applyBorder="1" applyAlignment="1">
      <alignment horizontal="center"/>
    </xf>
    <xf numFmtId="49" fontId="0" fillId="2" borderId="0" xfId="0" applyNumberFormat="1" applyFill="1" applyAlignment="1">
      <alignment horizontal="center"/>
    </xf>
    <xf numFmtId="165" fontId="0" fillId="2" borderId="0" xfId="0" applyNumberFormat="1" applyFill="1" applyBorder="1" applyAlignment="1">
      <alignment horizontal="center"/>
    </xf>
    <xf numFmtId="166" fontId="0" fillId="2" borderId="0" xfId="0" applyNumberFormat="1" applyFill="1" applyBorder="1" applyAlignment="1">
      <alignment horizontal="center"/>
    </xf>
    <xf numFmtId="168" fontId="0" fillId="2" borderId="0" xfId="0" applyNumberFormat="1" applyFill="1" applyBorder="1" applyAlignment="1">
      <alignment horizontal="center"/>
    </xf>
    <xf numFmtId="169" fontId="0" fillId="2" borderId="0" xfId="0" applyNumberFormat="1" applyFill="1" applyBorder="1" applyAlignment="1">
      <alignment horizontal="center"/>
    </xf>
    <xf numFmtId="169" fontId="0" fillId="2" borderId="0" xfId="0" applyNumberFormat="1" applyFill="1" applyAlignment="1">
      <alignment horizontal="center"/>
    </xf>
    <xf numFmtId="166" fontId="0" fillId="2" borderId="0" xfId="0" applyNumberFormat="1" applyFill="1" applyAlignment="1">
      <alignment horizontal="center"/>
    </xf>
    <xf numFmtId="0" fontId="0" fillId="2" borderId="0" xfId="0" applyFill="1" applyAlignment="1">
      <alignment horizontal="center"/>
    </xf>
    <xf numFmtId="168" fontId="0" fillId="2" borderId="0" xfId="0" applyNumberFormat="1" applyFill="1" applyAlignment="1">
      <alignment horizontal="center"/>
    </xf>
    <xf numFmtId="165" fontId="0" fillId="2" borderId="0" xfId="0" applyNumberFormat="1" applyFill="1" applyAlignment="1">
      <alignment horizontal="center"/>
    </xf>
    <xf numFmtId="170" fontId="0" fillId="2" borderId="0" xfId="0" applyNumberFormat="1" applyFill="1" applyBorder="1" applyAlignment="1">
      <alignment horizontal="center"/>
    </xf>
    <xf numFmtId="167" fontId="0" fillId="2" borderId="0" xfId="0" applyNumberFormat="1" applyFill="1" applyBorder="1" applyAlignment="1">
      <alignment horizontal="center"/>
    </xf>
    <xf numFmtId="49" fontId="1" fillId="3" borderId="18" xfId="0" applyNumberFormat="1" applyFont="1" applyFill="1" applyBorder="1" applyAlignment="1">
      <alignment horizontal="left" vertical="center"/>
    </xf>
    <xf numFmtId="49" fontId="1" fillId="3" borderId="18" xfId="0" applyNumberFormat="1" applyFont="1" applyFill="1" applyBorder="1" applyAlignment="1">
      <alignment horizontal="center" vertical="center"/>
    </xf>
    <xf numFmtId="49" fontId="1" fillId="3" borderId="18" xfId="0" applyNumberFormat="1" applyFont="1" applyFill="1" applyBorder="1" applyAlignment="1">
      <alignment horizontal="center" vertical="center" wrapText="1"/>
    </xf>
    <xf numFmtId="49" fontId="2" fillId="3" borderId="18" xfId="0" applyNumberFormat="1" applyFont="1" applyFill="1" applyBorder="1" applyAlignment="1">
      <alignment horizontal="center" vertical="center" wrapText="1"/>
    </xf>
    <xf numFmtId="0" fontId="1" fillId="4" borderId="7" xfId="0" applyFont="1" applyFill="1" applyBorder="1"/>
    <xf numFmtId="0" fontId="1" fillId="4" borderId="7" xfId="0" applyFont="1" applyFill="1" applyBorder="1" applyAlignment="1">
      <alignment horizontal="center"/>
    </xf>
    <xf numFmtId="2" fontId="1" fillId="4" borderId="7" xfId="0" applyNumberFormat="1" applyFont="1" applyFill="1" applyBorder="1" applyAlignment="1">
      <alignment horizontal="center"/>
    </xf>
    <xf numFmtId="0" fontId="1" fillId="4" borderId="0" xfId="0" applyFont="1" applyFill="1" applyBorder="1"/>
    <xf numFmtId="0" fontId="1" fillId="4" borderId="0" xfId="0" applyFont="1" applyFill="1" applyBorder="1" applyAlignment="1">
      <alignment horizontal="center"/>
    </xf>
    <xf numFmtId="2" fontId="1" fillId="4" borderId="0" xfId="0" applyNumberFormat="1" applyFont="1" applyFill="1" applyBorder="1" applyAlignment="1">
      <alignment horizontal="center"/>
    </xf>
    <xf numFmtId="0" fontId="1" fillId="4" borderId="12" xfId="0" applyFont="1" applyFill="1" applyBorder="1"/>
    <xf numFmtId="0" fontId="1" fillId="4" borderId="12" xfId="0" applyFont="1" applyFill="1" applyBorder="1" applyAlignment="1">
      <alignment horizontal="center"/>
    </xf>
    <xf numFmtId="2" fontId="1" fillId="4" borderId="12" xfId="0" applyNumberFormat="1" applyFont="1" applyFill="1" applyBorder="1" applyAlignment="1">
      <alignment horizontal="center"/>
    </xf>
    <xf numFmtId="49" fontId="0" fillId="2" borderId="0" xfId="0" applyNumberFormat="1" applyFill="1"/>
    <xf numFmtId="2" fontId="0" fillId="2" borderId="0" xfId="0" applyNumberFormat="1" applyFill="1" applyBorder="1" applyAlignment="1">
      <alignment horizontal="center"/>
    </xf>
    <xf numFmtId="167" fontId="0" fillId="2" borderId="0" xfId="0" applyNumberFormat="1" applyFill="1" applyAlignment="1">
      <alignment horizontal="center"/>
    </xf>
    <xf numFmtId="49" fontId="1" fillId="4" borderId="7" xfId="0" applyNumberFormat="1" applyFont="1" applyFill="1" applyBorder="1"/>
    <xf numFmtId="49" fontId="1" fillId="4" borderId="7" xfId="0" applyNumberFormat="1" applyFont="1" applyFill="1" applyBorder="1" applyAlignment="1">
      <alignment horizontal="center"/>
    </xf>
    <xf numFmtId="49" fontId="1" fillId="4" borderId="0" xfId="0" applyNumberFormat="1" applyFont="1" applyFill="1" applyBorder="1"/>
    <xf numFmtId="49" fontId="1" fillId="4" borderId="0" xfId="0" applyNumberFormat="1" applyFont="1" applyFill="1" applyBorder="1" applyAlignment="1">
      <alignment horizontal="center"/>
    </xf>
    <xf numFmtId="49" fontId="1" fillId="4" borderId="12" xfId="0" applyNumberFormat="1" applyFont="1" applyFill="1" applyBorder="1"/>
    <xf numFmtId="49" fontId="1" fillId="4" borderId="12" xfId="0" applyNumberFormat="1" applyFont="1" applyFill="1" applyBorder="1" applyAlignment="1">
      <alignment horizontal="center"/>
    </xf>
    <xf numFmtId="173" fontId="0" fillId="2" borderId="0" xfId="0" applyNumberFormat="1" applyFill="1" applyAlignment="1">
      <alignment horizontal="center"/>
    </xf>
    <xf numFmtId="2" fontId="1" fillId="3" borderId="18" xfId="0" applyNumberFormat="1" applyFont="1" applyFill="1" applyBorder="1" applyAlignment="1">
      <alignment horizontal="center" vertical="center" wrapText="1"/>
    </xf>
    <xf numFmtId="2" fontId="2" fillId="3" borderId="18" xfId="0" applyNumberFormat="1" applyFont="1" applyFill="1" applyBorder="1" applyAlignment="1">
      <alignment horizontal="center" vertical="center" wrapText="1"/>
    </xf>
    <xf numFmtId="172" fontId="1" fillId="3" borderId="18" xfId="0" applyNumberFormat="1" applyFont="1" applyFill="1" applyBorder="1" applyAlignment="1">
      <alignment horizontal="center" vertical="center" wrapText="1"/>
    </xf>
    <xf numFmtId="49" fontId="1" fillId="3" borderId="18" xfId="0" applyNumberFormat="1" applyFont="1" applyFill="1" applyBorder="1" applyAlignment="1">
      <alignment vertical="center"/>
    </xf>
    <xf numFmtId="0" fontId="0" fillId="4" borderId="7" xfId="0" applyFill="1" applyBorder="1" applyAlignment="1">
      <alignment horizontal="center"/>
    </xf>
    <xf numFmtId="0" fontId="0" fillId="4" borderId="0" xfId="0" applyFill="1" applyBorder="1" applyAlignment="1">
      <alignment horizontal="center"/>
    </xf>
    <xf numFmtId="0" fontId="0" fillId="4" borderId="12" xfId="0" applyFill="1" applyBorder="1" applyAlignment="1">
      <alignment horizontal="center"/>
    </xf>
    <xf numFmtId="2" fontId="0" fillId="4" borderId="12" xfId="0" applyNumberFormat="1" applyFill="1" applyBorder="1" applyAlignment="1">
      <alignment horizontal="center"/>
    </xf>
    <xf numFmtId="1" fontId="0" fillId="4" borderId="12" xfId="0" applyNumberFormat="1" applyFill="1" applyBorder="1" applyAlignment="1">
      <alignment horizontal="center"/>
    </xf>
    <xf numFmtId="171" fontId="0" fillId="4" borderId="12" xfId="0" applyNumberFormat="1" applyFill="1" applyBorder="1" applyAlignment="1">
      <alignment horizontal="center"/>
    </xf>
    <xf numFmtId="170" fontId="0" fillId="2" borderId="0" xfId="0" applyNumberFormat="1" applyFill="1" applyAlignment="1">
      <alignment horizontal="center"/>
    </xf>
    <xf numFmtId="165" fontId="0" fillId="4" borderId="7" xfId="0" applyNumberFormat="1" applyFill="1" applyBorder="1" applyAlignment="1">
      <alignment horizontal="center"/>
    </xf>
    <xf numFmtId="2" fontId="0" fillId="4" borderId="7" xfId="0" applyNumberFormat="1" applyFill="1" applyBorder="1" applyAlignment="1">
      <alignment horizontal="center"/>
    </xf>
    <xf numFmtId="174" fontId="0" fillId="4" borderId="7" xfId="0" applyNumberFormat="1" applyFill="1" applyBorder="1" applyAlignment="1">
      <alignment horizontal="center"/>
    </xf>
    <xf numFmtId="166" fontId="0" fillId="4" borderId="7" xfId="0" applyNumberFormat="1" applyFill="1" applyBorder="1" applyAlignment="1">
      <alignment horizontal="center"/>
    </xf>
    <xf numFmtId="165" fontId="0" fillId="4" borderId="0" xfId="0" applyNumberFormat="1" applyFill="1" applyBorder="1" applyAlignment="1">
      <alignment horizontal="center"/>
    </xf>
    <xf numFmtId="2" fontId="0" fillId="4" borderId="0" xfId="0" applyNumberFormat="1" applyFill="1" applyBorder="1" applyAlignment="1">
      <alignment horizontal="center"/>
    </xf>
    <xf numFmtId="174" fontId="0" fillId="4" borderId="0" xfId="0" applyNumberFormat="1" applyFill="1" applyBorder="1" applyAlignment="1">
      <alignment horizontal="center"/>
    </xf>
    <xf numFmtId="171" fontId="0" fillId="4" borderId="0" xfId="0" applyNumberFormat="1" applyFill="1" applyBorder="1" applyAlignment="1">
      <alignment horizontal="center"/>
    </xf>
    <xf numFmtId="166" fontId="0" fillId="4" borderId="0" xfId="0" applyNumberFormat="1" applyFill="1" applyBorder="1" applyAlignment="1">
      <alignment horizontal="center"/>
    </xf>
    <xf numFmtId="169" fontId="0" fillId="4" borderId="0" xfId="0" applyNumberFormat="1" applyFill="1" applyBorder="1" applyAlignment="1">
      <alignment horizontal="center"/>
    </xf>
    <xf numFmtId="174" fontId="0" fillId="4" borderId="12" xfId="0" applyNumberFormat="1" applyFill="1" applyBorder="1" applyAlignment="1">
      <alignment horizontal="center"/>
    </xf>
    <xf numFmtId="166" fontId="0" fillId="4" borderId="12" xfId="0" applyNumberFormat="1" applyFill="1" applyBorder="1" applyAlignment="1">
      <alignment horizontal="center"/>
    </xf>
    <xf numFmtId="168" fontId="0" fillId="4" borderId="7" xfId="0" applyNumberFormat="1" applyFill="1" applyBorder="1" applyAlignment="1">
      <alignment horizontal="center"/>
    </xf>
    <xf numFmtId="49" fontId="0" fillId="3" borderId="18" xfId="0" applyNumberFormat="1" applyFill="1" applyBorder="1" applyAlignment="1">
      <alignment horizontal="center" vertical="center" wrapText="1"/>
    </xf>
    <xf numFmtId="168" fontId="0" fillId="4" borderId="0" xfId="0" applyNumberFormat="1" applyFill="1" applyBorder="1" applyAlignment="1">
      <alignment horizontal="center"/>
    </xf>
    <xf numFmtId="168" fontId="0" fillId="4" borderId="12" xfId="0" applyNumberFormat="1" applyFill="1" applyBorder="1" applyAlignment="1">
      <alignment horizontal="center"/>
    </xf>
    <xf numFmtId="49" fontId="0" fillId="2" borderId="0" xfId="0" applyNumberFormat="1" applyFont="1" applyFill="1" applyBorder="1"/>
    <xf numFmtId="0" fontId="0" fillId="2" borderId="0" xfId="0" applyFill="1" applyAlignment="1">
      <alignment horizontal="center" vertical="center"/>
    </xf>
    <xf numFmtId="49" fontId="0" fillId="2" borderId="0" xfId="0" applyNumberFormat="1" applyFill="1" applyAlignment="1">
      <alignment horizontal="center" vertical="center"/>
    </xf>
    <xf numFmtId="169" fontId="0" fillId="2" borderId="0" xfId="0" applyNumberFormat="1" applyFill="1" applyAlignment="1">
      <alignment horizontal="center" vertical="center"/>
    </xf>
    <xf numFmtId="1" fontId="0" fillId="4" borderId="7" xfId="0" applyNumberFormat="1" applyFill="1" applyBorder="1" applyAlignment="1">
      <alignment horizontal="center"/>
    </xf>
    <xf numFmtId="1" fontId="0" fillId="4" borderId="0" xfId="0" applyNumberFormat="1" applyFill="1" applyBorder="1" applyAlignment="1">
      <alignment horizontal="center"/>
    </xf>
    <xf numFmtId="0" fontId="0" fillId="3" borderId="14" xfId="0" applyFill="1" applyBorder="1"/>
    <xf numFmtId="0" fontId="1" fillId="3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0" fillId="2" borderId="15" xfId="0" applyFill="1" applyBorder="1"/>
    <xf numFmtId="0" fontId="0" fillId="2" borderId="3" xfId="0" applyFont="1" applyFill="1" applyBorder="1" applyAlignment="1">
      <alignment vertical="center"/>
    </xf>
    <xf numFmtId="0" fontId="0" fillId="2" borderId="3" xfId="0" applyFont="1" applyFill="1" applyBorder="1" applyAlignment="1">
      <alignment horizontal="center" vertical="center"/>
    </xf>
    <xf numFmtId="0" fontId="0" fillId="2" borderId="17" xfId="0" applyFill="1" applyBorder="1"/>
    <xf numFmtId="0" fontId="0" fillId="2" borderId="5" xfId="0" applyFont="1" applyFill="1" applyBorder="1" applyAlignment="1">
      <alignment vertical="center"/>
    </xf>
    <xf numFmtId="0" fontId="0" fillId="2" borderId="5" xfId="0" applyFont="1" applyFill="1" applyBorder="1" applyAlignment="1">
      <alignment horizontal="center" vertical="center"/>
    </xf>
    <xf numFmtId="0" fontId="0" fillId="2" borderId="7" xfId="0" applyFont="1" applyFill="1" applyBorder="1" applyAlignment="1">
      <alignment vertical="center"/>
    </xf>
    <xf numFmtId="0" fontId="0" fillId="2" borderId="7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vertical="center"/>
    </xf>
    <xf numFmtId="0" fontId="0" fillId="2" borderId="0" xfId="0" applyFont="1" applyFill="1" applyBorder="1" applyAlignment="1">
      <alignment horizontal="center" vertical="center"/>
    </xf>
    <xf numFmtId="175" fontId="0" fillId="2" borderId="6" xfId="1" applyNumberFormat="1" applyFont="1" applyFill="1" applyBorder="1" applyAlignment="1">
      <alignment horizontal="center" vertical="center"/>
    </xf>
    <xf numFmtId="0" fontId="0" fillId="2" borderId="10" xfId="0" applyFont="1" applyFill="1" applyBorder="1" applyAlignment="1">
      <alignment vertical="center"/>
    </xf>
    <xf numFmtId="0" fontId="0" fillId="2" borderId="10" xfId="0" applyFont="1" applyFill="1" applyBorder="1" applyAlignment="1">
      <alignment horizontal="center" vertical="center"/>
    </xf>
    <xf numFmtId="0" fontId="0" fillId="2" borderId="16" xfId="0" applyFill="1" applyBorder="1"/>
    <xf numFmtId="0" fontId="0" fillId="2" borderId="12" xfId="0" applyFont="1" applyFill="1" applyBorder="1" applyAlignment="1">
      <alignment vertical="center"/>
    </xf>
    <xf numFmtId="0" fontId="0" fillId="2" borderId="12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vertical="center"/>
    </xf>
    <xf numFmtId="0" fontId="4" fillId="2" borderId="16" xfId="0" applyFont="1" applyFill="1" applyBorder="1" applyAlignment="1">
      <alignment vertical="center"/>
    </xf>
    <xf numFmtId="0" fontId="7" fillId="3" borderId="14" xfId="0" applyFont="1" applyFill="1" applyBorder="1"/>
    <xf numFmtId="0" fontId="4" fillId="2" borderId="15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left" vertical="center"/>
    </xf>
    <xf numFmtId="49" fontId="1" fillId="3" borderId="1" xfId="0" applyNumberFormat="1" applyFont="1" applyFill="1" applyBorder="1" applyAlignment="1">
      <alignment vertical="center"/>
    </xf>
    <xf numFmtId="49" fontId="1" fillId="3" borderId="1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 wrapText="1"/>
    </xf>
    <xf numFmtId="49" fontId="1" fillId="3" borderId="2" xfId="0" applyNumberFormat="1" applyFont="1" applyFill="1" applyBorder="1" applyAlignment="1">
      <alignment horizontal="center" vertical="center"/>
    </xf>
    <xf numFmtId="0" fontId="4" fillId="3" borderId="14" xfId="0" applyFont="1" applyFill="1" applyBorder="1"/>
    <xf numFmtId="166" fontId="0" fillId="2" borderId="0" xfId="0" applyNumberFormat="1" applyFill="1" applyAlignment="1">
      <alignment horizontal="center" vertical="center"/>
    </xf>
    <xf numFmtId="168" fontId="0" fillId="2" borderId="0" xfId="0" applyNumberFormat="1" applyFill="1" applyAlignment="1">
      <alignment horizontal="center" vertical="center"/>
    </xf>
    <xf numFmtId="172" fontId="0" fillId="4" borderId="7" xfId="0" applyNumberFormat="1" applyFill="1" applyBorder="1" applyAlignment="1">
      <alignment horizontal="center"/>
    </xf>
    <xf numFmtId="1" fontId="0" fillId="0" borderId="0" xfId="0" applyNumberFormat="1" applyAlignment="1">
      <alignment horizontal="center"/>
    </xf>
    <xf numFmtId="172" fontId="0" fillId="4" borderId="0" xfId="0" applyNumberFormat="1" applyFill="1" applyBorder="1" applyAlignment="1">
      <alignment horizontal="center"/>
    </xf>
    <xf numFmtId="172" fontId="0" fillId="4" borderId="12" xfId="0" applyNumberFormat="1" applyFill="1" applyBorder="1" applyAlignment="1">
      <alignment horizontal="center"/>
    </xf>
    <xf numFmtId="169" fontId="0" fillId="4" borderId="12" xfId="0" applyNumberFormat="1" applyFill="1" applyBorder="1" applyAlignment="1">
      <alignment horizontal="center"/>
    </xf>
    <xf numFmtId="167" fontId="0" fillId="2" borderId="0" xfId="0" applyNumberFormat="1" applyFill="1" applyAlignment="1">
      <alignment horizontal="center" vertical="center"/>
    </xf>
    <xf numFmtId="165" fontId="0" fillId="2" borderId="0" xfId="0" applyNumberFormat="1" applyFill="1" applyAlignment="1">
      <alignment horizontal="center" vertical="center"/>
    </xf>
    <xf numFmtId="174" fontId="0" fillId="2" borderId="0" xfId="0" applyNumberFormat="1" applyFill="1" applyAlignment="1">
      <alignment horizontal="center" vertical="center"/>
    </xf>
    <xf numFmtId="49" fontId="0" fillId="2" borderId="0" xfId="0" applyNumberFormat="1" applyFill="1" applyBorder="1" applyAlignment="1">
      <alignment horizontal="left" vertical="center"/>
    </xf>
    <xf numFmtId="165" fontId="0" fillId="2" borderId="0" xfId="0" applyNumberFormat="1" applyFill="1" applyBorder="1" applyAlignment="1">
      <alignment horizontal="center" vertical="center"/>
    </xf>
    <xf numFmtId="166" fontId="0" fillId="2" borderId="0" xfId="0" applyNumberFormat="1" applyFill="1" applyBorder="1" applyAlignment="1">
      <alignment horizontal="center" vertical="center"/>
    </xf>
    <xf numFmtId="49" fontId="0" fillId="2" borderId="0" xfId="0" applyNumberFormat="1" applyFill="1" applyBorder="1" applyAlignment="1">
      <alignment horizontal="center" vertical="center"/>
    </xf>
    <xf numFmtId="169" fontId="0" fillId="2" borderId="0" xfId="0" applyNumberFormat="1" applyFill="1" applyBorder="1" applyAlignment="1">
      <alignment horizontal="center" vertical="center"/>
    </xf>
    <xf numFmtId="49" fontId="0" fillId="2" borderId="9" xfId="0" applyNumberFormat="1" applyFill="1" applyBorder="1" applyAlignment="1">
      <alignment horizontal="center" vertical="center"/>
    </xf>
    <xf numFmtId="49" fontId="0" fillId="2" borderId="12" xfId="0" applyNumberFormat="1" applyFill="1" applyBorder="1" applyAlignment="1">
      <alignment horizontal="left" vertical="center"/>
    </xf>
    <xf numFmtId="165" fontId="0" fillId="2" borderId="12" xfId="0" applyNumberFormat="1" applyFill="1" applyBorder="1" applyAlignment="1">
      <alignment horizontal="center" vertical="center"/>
    </xf>
    <xf numFmtId="166" fontId="0" fillId="2" borderId="12" xfId="0" applyNumberFormat="1" applyFill="1" applyBorder="1" applyAlignment="1">
      <alignment horizontal="center" vertical="center"/>
    </xf>
    <xf numFmtId="49" fontId="0" fillId="2" borderId="12" xfId="0" applyNumberForma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49" fontId="1" fillId="0" borderId="18" xfId="0" applyNumberFormat="1" applyFont="1" applyFill="1" applyBorder="1" applyAlignment="1">
      <alignment horizontal="center" vertical="center" wrapText="1"/>
    </xf>
    <xf numFmtId="171" fontId="1" fillId="4" borderId="0" xfId="0" applyNumberFormat="1" applyFont="1" applyFill="1" applyBorder="1" applyAlignment="1">
      <alignment horizontal="center"/>
    </xf>
    <xf numFmtId="1" fontId="1" fillId="4" borderId="0" xfId="0" applyNumberFormat="1" applyFont="1" applyFill="1" applyBorder="1" applyAlignment="1">
      <alignment horizontal="center"/>
    </xf>
    <xf numFmtId="171" fontId="1" fillId="4" borderId="12" xfId="0" applyNumberFormat="1" applyFont="1" applyFill="1" applyBorder="1" applyAlignment="1">
      <alignment horizontal="center"/>
    </xf>
    <xf numFmtId="172" fontId="1" fillId="4" borderId="7" xfId="0" applyNumberFormat="1" applyFont="1" applyFill="1" applyBorder="1" applyAlignment="1">
      <alignment horizontal="center"/>
    </xf>
    <xf numFmtId="172" fontId="1" fillId="4" borderId="0" xfId="0" applyNumberFormat="1" applyFont="1" applyFill="1" applyBorder="1" applyAlignment="1">
      <alignment horizontal="center"/>
    </xf>
    <xf numFmtId="172" fontId="1" fillId="4" borderId="12" xfId="0" applyNumberFormat="1" applyFont="1" applyFill="1" applyBorder="1" applyAlignment="1">
      <alignment horizontal="center"/>
    </xf>
    <xf numFmtId="171" fontId="1" fillId="4" borderId="7" xfId="0" applyNumberFormat="1" applyFont="1" applyFill="1" applyBorder="1" applyAlignment="1">
      <alignment horizontal="center"/>
    </xf>
    <xf numFmtId="1" fontId="1" fillId="4" borderId="7" xfId="0" applyNumberFormat="1" applyFont="1" applyFill="1" applyBorder="1" applyAlignment="1">
      <alignment horizontal="center"/>
    </xf>
    <xf numFmtId="1" fontId="1" fillId="4" borderId="12" xfId="0" applyNumberFormat="1" applyFont="1" applyFill="1" applyBorder="1" applyAlignment="1">
      <alignment horizontal="center"/>
    </xf>
    <xf numFmtId="166" fontId="1" fillId="4" borderId="7" xfId="0" applyNumberFormat="1" applyFont="1" applyFill="1" applyBorder="1" applyAlignment="1">
      <alignment horizontal="center"/>
    </xf>
    <xf numFmtId="166" fontId="1" fillId="4" borderId="12" xfId="0" applyNumberFormat="1" applyFont="1" applyFill="1" applyBorder="1" applyAlignment="1">
      <alignment horizontal="center"/>
    </xf>
    <xf numFmtId="176" fontId="0" fillId="4" borderId="7" xfId="0" applyNumberFormat="1" applyFill="1" applyBorder="1" applyAlignment="1">
      <alignment horizontal="center"/>
    </xf>
    <xf numFmtId="176" fontId="0" fillId="4" borderId="0" xfId="0" applyNumberFormat="1" applyFill="1" applyBorder="1" applyAlignment="1">
      <alignment horizontal="center"/>
    </xf>
    <xf numFmtId="176" fontId="0" fillId="4" borderId="12" xfId="0" applyNumberFormat="1" applyFill="1" applyBorder="1" applyAlignment="1">
      <alignment horizontal="center"/>
    </xf>
    <xf numFmtId="172" fontId="0" fillId="2" borderId="0" xfId="0" applyNumberFormat="1" applyFill="1" applyAlignment="1">
      <alignment horizontal="center"/>
    </xf>
    <xf numFmtId="174" fontId="1" fillId="4" borderId="7" xfId="0" applyNumberFormat="1" applyFont="1" applyFill="1" applyBorder="1" applyAlignment="1">
      <alignment horizontal="center"/>
    </xf>
    <xf numFmtId="174" fontId="1" fillId="4" borderId="0" xfId="0" applyNumberFormat="1" applyFont="1" applyFill="1" applyBorder="1" applyAlignment="1">
      <alignment horizontal="center"/>
    </xf>
    <xf numFmtId="174" fontId="1" fillId="4" borderId="12" xfId="0" applyNumberFormat="1" applyFont="1" applyFill="1" applyBorder="1" applyAlignment="1">
      <alignment horizontal="center"/>
    </xf>
    <xf numFmtId="166" fontId="1" fillId="4" borderId="0" xfId="0" applyNumberFormat="1" applyFont="1" applyFill="1" applyBorder="1" applyAlignment="1">
      <alignment horizontal="center"/>
    </xf>
    <xf numFmtId="175" fontId="0" fillId="2" borderId="4" xfId="1" applyNumberFormat="1" applyFont="1" applyFill="1" applyBorder="1" applyAlignment="1">
      <alignment horizontal="center" vertical="center"/>
    </xf>
    <xf numFmtId="175" fontId="0" fillId="2" borderId="8" xfId="1" applyNumberFormat="1" applyFont="1" applyFill="1" applyBorder="1" applyAlignment="1">
      <alignment horizontal="center" vertical="center"/>
    </xf>
    <xf numFmtId="175" fontId="0" fillId="2" borderId="9" xfId="1" applyNumberFormat="1" applyFont="1" applyFill="1" applyBorder="1" applyAlignment="1">
      <alignment horizontal="center" vertical="center"/>
    </xf>
    <xf numFmtId="175" fontId="0" fillId="2" borderId="11" xfId="1" applyNumberFormat="1" applyFont="1" applyFill="1" applyBorder="1" applyAlignment="1">
      <alignment horizontal="center" vertical="center"/>
    </xf>
    <xf numFmtId="175" fontId="0" fillId="2" borderId="13" xfId="1" applyNumberFormat="1" applyFont="1" applyFill="1" applyBorder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1" fillId="3" borderId="18" xfId="0" applyFont="1" applyFill="1" applyBorder="1" applyAlignment="1">
      <alignment horizontal="center" vertical="center" wrapText="1"/>
    </xf>
    <xf numFmtId="49" fontId="0" fillId="2" borderId="0" xfId="0" applyNumberFormat="1" applyFill="1" applyAlignment="1">
      <alignment horizontal="left"/>
    </xf>
    <xf numFmtId="165" fontId="0" fillId="2" borderId="0" xfId="0" applyNumberFormat="1" applyFill="1" applyAlignment="1">
      <alignment horizontal="left"/>
    </xf>
    <xf numFmtId="1" fontId="0" fillId="2" borderId="0" xfId="0" applyNumberFormat="1" applyFill="1" applyAlignment="1">
      <alignment horizontal="center"/>
    </xf>
    <xf numFmtId="171" fontId="0" fillId="2" borderId="0" xfId="0" applyNumberFormat="1" applyFill="1" applyAlignment="1">
      <alignment horizontal="center"/>
    </xf>
    <xf numFmtId="168" fontId="1" fillId="4" borderId="7" xfId="0" applyNumberFormat="1" applyFont="1" applyFill="1" applyBorder="1" applyAlignment="1">
      <alignment horizontal="center"/>
    </xf>
    <xf numFmtId="168" fontId="1" fillId="4" borderId="0" xfId="0" applyNumberFormat="1" applyFont="1" applyFill="1" applyBorder="1" applyAlignment="1">
      <alignment horizontal="center"/>
    </xf>
    <xf numFmtId="168" fontId="1" fillId="4" borderId="12" xfId="0" applyNumberFormat="1" applyFont="1" applyFill="1" applyBorder="1" applyAlignment="1">
      <alignment horizontal="center"/>
    </xf>
    <xf numFmtId="167" fontId="1" fillId="4" borderId="7" xfId="0" applyNumberFormat="1" applyFont="1" applyFill="1" applyBorder="1" applyAlignment="1">
      <alignment horizontal="center"/>
    </xf>
    <xf numFmtId="167" fontId="1" fillId="4" borderId="0" xfId="0" applyNumberFormat="1" applyFont="1" applyFill="1" applyBorder="1" applyAlignment="1">
      <alignment horizontal="center"/>
    </xf>
    <xf numFmtId="167" fontId="1" fillId="4" borderId="12" xfId="0" applyNumberFormat="1" applyFont="1" applyFill="1" applyBorder="1" applyAlignment="1">
      <alignment horizontal="center"/>
    </xf>
    <xf numFmtId="169" fontId="1" fillId="4" borderId="7" xfId="0" applyNumberFormat="1" applyFont="1" applyFill="1" applyBorder="1" applyAlignment="1">
      <alignment horizontal="center"/>
    </xf>
    <xf numFmtId="169" fontId="1" fillId="4" borderId="0" xfId="0" applyNumberFormat="1" applyFont="1" applyFill="1" applyBorder="1" applyAlignment="1">
      <alignment horizontal="center"/>
    </xf>
    <xf numFmtId="169" fontId="1" fillId="4" borderId="12" xfId="0" applyNumberFormat="1" applyFont="1" applyFill="1" applyBorder="1" applyAlignment="1">
      <alignment horizontal="center"/>
    </xf>
    <xf numFmtId="165" fontId="1" fillId="4" borderId="7" xfId="0" applyNumberFormat="1" applyFont="1" applyFill="1" applyBorder="1" applyAlignment="1">
      <alignment horizontal="center"/>
    </xf>
    <xf numFmtId="165" fontId="1" fillId="4" borderId="0" xfId="0" applyNumberFormat="1" applyFont="1" applyFill="1" applyBorder="1" applyAlignment="1">
      <alignment horizontal="center"/>
    </xf>
    <xf numFmtId="165" fontId="1" fillId="4" borderId="12" xfId="0" applyNumberFormat="1" applyFont="1" applyFill="1" applyBorder="1" applyAlignment="1">
      <alignment horizontal="center"/>
    </xf>
    <xf numFmtId="0" fontId="6" fillId="0" borderId="0" xfId="0" applyFont="1"/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0" fillId="2" borderId="12" xfId="0" applyFont="1" applyFill="1" applyBorder="1" applyAlignment="1">
      <alignment horizontal="center" vertical="center"/>
    </xf>
    <xf numFmtId="0" fontId="6" fillId="0" borderId="0" xfId="0" applyFont="1"/>
    <xf numFmtId="0" fontId="0" fillId="2" borderId="0" xfId="0" applyFont="1" applyFill="1" applyBorder="1" applyAlignment="1">
      <alignment horizontal="center" vertical="center"/>
    </xf>
    <xf numFmtId="164" fontId="0" fillId="2" borderId="19" xfId="1" applyFont="1" applyFill="1" applyBorder="1" applyAlignment="1">
      <alignment horizontal="center" vertical="center"/>
    </xf>
    <xf numFmtId="164" fontId="0" fillId="2" borderId="20" xfId="1" applyFont="1" applyFill="1" applyBorder="1" applyAlignment="1">
      <alignment horizontal="center" vertical="center"/>
    </xf>
    <xf numFmtId="164" fontId="0" fillId="2" borderId="12" xfId="1" applyFont="1" applyFill="1" applyBorder="1" applyAlignment="1">
      <alignment horizontal="center" vertical="center"/>
    </xf>
    <xf numFmtId="164" fontId="0" fillId="2" borderId="13" xfId="1" applyFont="1" applyFill="1" applyBorder="1" applyAlignment="1">
      <alignment horizontal="center" vertical="center"/>
    </xf>
    <xf numFmtId="10" fontId="0" fillId="2" borderId="19" xfId="1" applyNumberFormat="1" applyFont="1" applyFill="1" applyBorder="1" applyAlignment="1">
      <alignment horizontal="center" vertical="center"/>
    </xf>
    <xf numFmtId="10" fontId="0" fillId="2" borderId="20" xfId="1" applyNumberFormat="1" applyFont="1" applyFill="1" applyBorder="1" applyAlignment="1">
      <alignment horizontal="center" vertical="center"/>
    </xf>
    <xf numFmtId="10" fontId="0" fillId="2" borderId="0" xfId="1" applyNumberFormat="1" applyFont="1" applyFill="1" applyBorder="1" applyAlignment="1">
      <alignment horizontal="center" vertical="center"/>
    </xf>
    <xf numFmtId="10" fontId="0" fillId="2" borderId="9" xfId="1" applyNumberFormat="1" applyFont="1" applyFill="1" applyBorder="1" applyAlignment="1">
      <alignment horizontal="center" vertical="center"/>
    </xf>
    <xf numFmtId="10" fontId="0" fillId="2" borderId="12" xfId="1" applyNumberFormat="1" applyFont="1" applyFill="1" applyBorder="1" applyAlignment="1">
      <alignment horizontal="center" vertical="center"/>
    </xf>
    <xf numFmtId="10" fontId="0" fillId="2" borderId="13" xfId="1" applyNumberFormat="1" applyFont="1" applyFill="1" applyBorder="1" applyAlignment="1">
      <alignment horizontal="center" vertical="center"/>
    </xf>
    <xf numFmtId="181" fontId="0" fillId="2" borderId="0" xfId="1" applyNumberFormat="1" applyFont="1" applyFill="1" applyAlignment="1">
      <alignment vertical="center"/>
    </xf>
    <xf numFmtId="49" fontId="0" fillId="5" borderId="0" xfId="0" applyNumberFormat="1" applyFill="1" applyBorder="1"/>
    <xf numFmtId="168" fontId="0" fillId="5" borderId="0" xfId="0" applyNumberFormat="1" applyFill="1" applyBorder="1" applyAlignment="1">
      <alignment horizontal="center"/>
    </xf>
    <xf numFmtId="165" fontId="0" fillId="5" borderId="0" xfId="0" applyNumberFormat="1" applyFill="1" applyAlignment="1">
      <alignment horizontal="center"/>
    </xf>
    <xf numFmtId="168" fontId="0" fillId="0" borderId="0" xfId="0" applyNumberFormat="1" applyAlignment="1">
      <alignment horizontal="center"/>
    </xf>
    <xf numFmtId="169" fontId="0" fillId="5" borderId="0" xfId="0" applyNumberFormat="1" applyFill="1" applyAlignment="1">
      <alignment horizontal="center"/>
    </xf>
    <xf numFmtId="166" fontId="0" fillId="5" borderId="0" xfId="0" applyNumberFormat="1" applyFill="1" applyBorder="1" applyAlignment="1">
      <alignment horizontal="center"/>
    </xf>
    <xf numFmtId="168" fontId="0" fillId="5" borderId="0" xfId="0" applyNumberFormat="1" applyFill="1" applyAlignment="1">
      <alignment horizontal="center"/>
    </xf>
    <xf numFmtId="166" fontId="0" fillId="5" borderId="0" xfId="0" applyNumberFormat="1" applyFill="1" applyAlignment="1">
      <alignment horizontal="center"/>
    </xf>
    <xf numFmtId="169" fontId="0" fillId="4" borderId="7" xfId="0" applyNumberFormat="1" applyFill="1" applyBorder="1" applyAlignment="1">
      <alignment horizontal="center"/>
    </xf>
    <xf numFmtId="2" fontId="0" fillId="2" borderId="0" xfId="0" applyNumberFormat="1" applyFill="1" applyAlignment="1">
      <alignment horizontal="center" vertical="center"/>
    </xf>
    <xf numFmtId="171" fontId="0" fillId="2" borderId="0" xfId="0" applyNumberFormat="1" applyFill="1" applyAlignment="1">
      <alignment horizontal="center" vertical="center"/>
    </xf>
    <xf numFmtId="171" fontId="0" fillId="4" borderId="7" xfId="0" applyNumberFormat="1" applyFill="1" applyBorder="1" applyAlignment="1">
      <alignment horizontal="center"/>
    </xf>
    <xf numFmtId="176" fontId="0" fillId="2" borderId="0" xfId="0" applyNumberFormat="1" applyFill="1" applyAlignment="1">
      <alignment horizontal="center" vertical="center"/>
    </xf>
    <xf numFmtId="176" fontId="0" fillId="0" borderId="0" xfId="0" applyNumberFormat="1"/>
    <xf numFmtId="0" fontId="0" fillId="0" borderId="0" xfId="0" applyBorder="1"/>
    <xf numFmtId="49" fontId="0" fillId="2" borderId="13" xfId="0" applyNumberFormat="1" applyFill="1" applyBorder="1" applyAlignment="1">
      <alignment horizontal="center" vertical="center"/>
    </xf>
  </cellXfs>
  <cellStyles count="2">
    <cellStyle name="Čárka" xfId="1" builtinId="3"/>
    <cellStyle name="Normální" xfId="0" builtinId="0"/>
  </cellStyles>
  <dxfs count="0"/>
  <tableStyles count="0" defaultTableStyle="TableStyleMedium2" defaultPivotStyle="PivotStyleLight16"/>
  <colors>
    <mruColors>
      <color rgb="FFFF7C80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1571626</xdr:colOff>
      <xdr:row>0</xdr:row>
      <xdr:rowOff>71438</xdr:rowOff>
    </xdr:from>
    <xdr:to>
      <xdr:col>0</xdr:col>
      <xdr:colOff>3964782</xdr:colOff>
      <xdr:row>0</xdr:row>
      <xdr:rowOff>1347923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1626" y="71438"/>
          <a:ext cx="2393156" cy="12764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1726405</xdr:colOff>
      <xdr:row>0</xdr:row>
      <xdr:rowOff>107157</xdr:rowOff>
    </xdr:from>
    <xdr:to>
      <xdr:col>0</xdr:col>
      <xdr:colOff>4122341</xdr:colOff>
      <xdr:row>0</xdr:row>
      <xdr:rowOff>1381331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26405" y="107157"/>
          <a:ext cx="2395936" cy="1274174"/>
        </a:xfrm>
        <a:prstGeom prst="rect">
          <a:avLst/>
        </a:prstGeom>
      </xdr:spPr>
    </xdr:pic>
    <xdr:clientData/>
  </xdr:twoCellAnchor>
  <xdr:twoCellAnchor editAs="oneCell">
    <xdr:from>
      <xdr:col>0</xdr:col>
      <xdr:colOff>1726405</xdr:colOff>
      <xdr:row>0</xdr:row>
      <xdr:rowOff>107157</xdr:rowOff>
    </xdr:from>
    <xdr:to>
      <xdr:col>0</xdr:col>
      <xdr:colOff>4122341</xdr:colOff>
      <xdr:row>0</xdr:row>
      <xdr:rowOff>1381331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2EF139C1-FAC7-490B-A6BE-D5E3D6F00F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26405" y="107157"/>
          <a:ext cx="2395936" cy="127417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916781</xdr:colOff>
      <xdr:row>0</xdr:row>
      <xdr:rowOff>130969</xdr:rowOff>
    </xdr:from>
    <xdr:to>
      <xdr:col>2</xdr:col>
      <xdr:colOff>3306620</xdr:colOff>
      <xdr:row>0</xdr:row>
      <xdr:rowOff>1405143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76375" y="130969"/>
          <a:ext cx="2389839" cy="12741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571500</xdr:colOff>
      <xdr:row>0</xdr:row>
      <xdr:rowOff>59531</xdr:rowOff>
    </xdr:from>
    <xdr:to>
      <xdr:col>3</xdr:col>
      <xdr:colOff>639620</xdr:colOff>
      <xdr:row>0</xdr:row>
      <xdr:rowOff>1339802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07281" y="59531"/>
          <a:ext cx="2389839" cy="128027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785812</xdr:colOff>
      <xdr:row>0</xdr:row>
      <xdr:rowOff>71438</xdr:rowOff>
    </xdr:from>
    <xdr:to>
      <xdr:col>5</xdr:col>
      <xdr:colOff>544370</xdr:colOff>
      <xdr:row>0</xdr:row>
      <xdr:rowOff>1345612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90625" y="71438"/>
          <a:ext cx="2389839" cy="12741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5"/>
  <sheetViews>
    <sheetView showGridLines="0" tabSelected="1" zoomScale="80" zoomScaleNormal="80" workbookViewId="0">
      <selection activeCell="A92" sqref="A92"/>
    </sheetView>
  </sheetViews>
  <sheetFormatPr defaultRowHeight="15"/>
  <cols>
    <col min="1" max="1" width="75.85546875" customWidth="1"/>
    <col min="2" max="2" width="13.140625" style="2" customWidth="1"/>
    <col min="3" max="29" width="15.7109375" style="2" customWidth="1"/>
    <col min="30" max="34" width="15.7109375" customWidth="1"/>
  </cols>
  <sheetData>
    <row r="1" spans="1:29" ht="120" customHeight="1">
      <c r="B1" s="173" t="s">
        <v>382</v>
      </c>
      <c r="J1" s="147"/>
      <c r="K1" s="148"/>
      <c r="L1" s="148"/>
      <c r="M1" s="148"/>
      <c r="N1" s="148"/>
      <c r="O1" s="148"/>
      <c r="P1" s="148"/>
      <c r="Q1" s="147"/>
    </row>
    <row r="2" spans="1:29" s="11" customFormat="1">
      <c r="A2" s="9" t="s">
        <v>29</v>
      </c>
      <c r="B2" s="10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</row>
    <row r="3" spans="1:29" ht="15.75" thickBot="1"/>
    <row r="4" spans="1:29" s="3" customFormat="1" ht="60" customHeight="1">
      <c r="A4" s="40" t="s">
        <v>6</v>
      </c>
      <c r="B4" s="41" t="s">
        <v>3</v>
      </c>
      <c r="C4" s="42" t="s">
        <v>54</v>
      </c>
      <c r="D4" s="43" t="s">
        <v>55</v>
      </c>
      <c r="E4" s="42" t="s">
        <v>79</v>
      </c>
      <c r="F4" s="42" t="s">
        <v>56</v>
      </c>
      <c r="G4" s="42" t="s">
        <v>57</v>
      </c>
      <c r="H4" s="42" t="s">
        <v>371</v>
      </c>
      <c r="I4" s="42" t="s">
        <v>58</v>
      </c>
      <c r="J4" s="42" t="s">
        <v>59</v>
      </c>
      <c r="K4" s="42" t="s">
        <v>60</v>
      </c>
      <c r="L4" s="42" t="s">
        <v>61</v>
      </c>
      <c r="M4" s="42" t="s">
        <v>37</v>
      </c>
      <c r="N4" s="42" t="s">
        <v>38</v>
      </c>
      <c r="O4" s="42" t="s">
        <v>40</v>
      </c>
      <c r="P4" s="42" t="s">
        <v>114</v>
      </c>
      <c r="Q4" s="42" t="s">
        <v>41</v>
      </c>
      <c r="R4" s="42" t="s">
        <v>180</v>
      </c>
      <c r="S4" s="42" t="s">
        <v>76</v>
      </c>
      <c r="T4" s="42" t="s">
        <v>140</v>
      </c>
      <c r="U4" s="42" t="s">
        <v>77</v>
      </c>
      <c r="V4" s="42" t="s">
        <v>380</v>
      </c>
      <c r="W4" s="42" t="s">
        <v>381</v>
      </c>
      <c r="X4" s="42" t="s">
        <v>49</v>
      </c>
      <c r="Y4" s="42" t="s">
        <v>75</v>
      </c>
      <c r="Z4" s="42" t="s">
        <v>182</v>
      </c>
      <c r="AA4" s="42" t="s">
        <v>115</v>
      </c>
      <c r="AB4" s="42" t="s">
        <v>358</v>
      </c>
    </row>
    <row r="5" spans="1:29" s="2" customFormat="1">
      <c r="A5" s="175" t="s">
        <v>389</v>
      </c>
      <c r="B5" s="176">
        <v>24005583</v>
      </c>
      <c r="C5" s="34">
        <v>87.44</v>
      </c>
      <c r="D5" s="34">
        <v>13.04</v>
      </c>
      <c r="E5" s="36">
        <v>3.6160000000000001</v>
      </c>
      <c r="F5" s="36">
        <v>4.7649999999999997</v>
      </c>
      <c r="G5" s="36">
        <v>6.03</v>
      </c>
      <c r="H5" s="33"/>
      <c r="I5" s="36">
        <v>0.8</v>
      </c>
      <c r="J5" s="55">
        <v>0.57499999999999996</v>
      </c>
      <c r="K5" s="36">
        <v>0.18149999999999999</v>
      </c>
      <c r="L5" s="36"/>
      <c r="M5" s="34">
        <v>16.850000000000001</v>
      </c>
      <c r="N5" s="33">
        <v>131</v>
      </c>
      <c r="O5" s="33">
        <v>77.7</v>
      </c>
      <c r="P5" s="33">
        <v>237.5</v>
      </c>
      <c r="Q5" s="163"/>
      <c r="R5" s="37"/>
      <c r="S5" s="34">
        <v>6.6580000000000004</v>
      </c>
      <c r="T5" s="37"/>
      <c r="U5" s="36">
        <v>2.8069999999999999</v>
      </c>
      <c r="V5" s="177"/>
      <c r="W5" s="177"/>
      <c r="X5" s="37">
        <v>8516</v>
      </c>
      <c r="Y5" s="36"/>
      <c r="Z5" s="62"/>
      <c r="AA5" s="55"/>
      <c r="AB5" s="37">
        <v>510</v>
      </c>
    </row>
    <row r="6" spans="1:29" s="2" customFormat="1">
      <c r="A6" s="175" t="s">
        <v>387</v>
      </c>
      <c r="B6" s="176">
        <v>24005921</v>
      </c>
      <c r="C6" s="34">
        <v>87.45</v>
      </c>
      <c r="D6" s="34">
        <v>17.059999999999999</v>
      </c>
      <c r="E6" s="36">
        <v>3.9689999999999999</v>
      </c>
      <c r="F6" s="36">
        <v>4.2990000000000004</v>
      </c>
      <c r="G6" s="36">
        <v>3.7320000000000002</v>
      </c>
      <c r="H6" s="33"/>
      <c r="I6" s="36"/>
      <c r="J6" s="55">
        <v>0.40989999999999999</v>
      </c>
      <c r="K6" s="36">
        <v>0.161</v>
      </c>
      <c r="L6" s="36"/>
      <c r="M6" s="34">
        <v>10.99</v>
      </c>
      <c r="N6" s="33">
        <v>90.27</v>
      </c>
      <c r="O6" s="33">
        <v>85.92</v>
      </c>
      <c r="P6" s="33">
        <v>250.3</v>
      </c>
      <c r="Q6" s="163"/>
      <c r="R6" s="37"/>
      <c r="S6" s="34">
        <v>13.02</v>
      </c>
      <c r="T6" s="37"/>
      <c r="U6" s="36">
        <v>4.3410000000000002</v>
      </c>
      <c r="V6" s="177"/>
      <c r="W6" s="177"/>
      <c r="X6" s="37">
        <v>12750</v>
      </c>
      <c r="Y6" s="36"/>
      <c r="Z6" s="62"/>
      <c r="AA6" s="55"/>
      <c r="AB6" s="37">
        <v>482</v>
      </c>
    </row>
    <row r="7" spans="1:29" s="2" customFormat="1">
      <c r="A7" s="175" t="s">
        <v>386</v>
      </c>
      <c r="B7" s="176">
        <v>24005943</v>
      </c>
      <c r="C7" s="34">
        <v>87.12</v>
      </c>
      <c r="D7" s="34">
        <v>13.28</v>
      </c>
      <c r="E7" s="36">
        <v>3.1829999999999998</v>
      </c>
      <c r="F7" s="36">
        <v>3.6</v>
      </c>
      <c r="G7" s="36">
        <v>3.7919999999999998</v>
      </c>
      <c r="H7" s="33"/>
      <c r="I7" s="36">
        <v>0.45960000000000001</v>
      </c>
      <c r="J7" s="55">
        <v>0.41099999999999998</v>
      </c>
      <c r="K7" s="36">
        <v>0.13270000000000001</v>
      </c>
      <c r="L7" s="36"/>
      <c r="M7" s="34">
        <v>16.18</v>
      </c>
      <c r="N7" s="33">
        <v>117.4</v>
      </c>
      <c r="O7" s="33">
        <v>85.51</v>
      </c>
      <c r="P7" s="33">
        <v>238.4</v>
      </c>
      <c r="Q7" s="163"/>
      <c r="R7" s="37"/>
      <c r="S7" s="34"/>
      <c r="T7" s="37"/>
      <c r="U7" s="37"/>
      <c r="V7" s="177"/>
      <c r="W7" s="177"/>
      <c r="X7" s="37">
        <v>6404</v>
      </c>
      <c r="Y7" s="36"/>
      <c r="Z7" s="62"/>
      <c r="AA7" s="55"/>
      <c r="AB7" s="55"/>
    </row>
    <row r="8" spans="1:29" s="2" customFormat="1">
      <c r="A8" s="175" t="s">
        <v>386</v>
      </c>
      <c r="B8" s="176">
        <v>24005643</v>
      </c>
      <c r="C8" s="34">
        <v>88.01</v>
      </c>
      <c r="D8" s="34">
        <v>12.88</v>
      </c>
      <c r="E8" s="36">
        <v>2.6179999999999999</v>
      </c>
      <c r="F8" s="36">
        <v>4.04</v>
      </c>
      <c r="G8" s="36">
        <v>4.0860000000000003</v>
      </c>
      <c r="H8" s="36">
        <v>3.012</v>
      </c>
      <c r="I8" s="36">
        <v>0.52200000000000002</v>
      </c>
      <c r="J8" s="55">
        <v>0.44269999999999998</v>
      </c>
      <c r="K8" s="36">
        <v>0.19600000000000001</v>
      </c>
      <c r="L8" s="36"/>
      <c r="M8" s="34">
        <v>15.38</v>
      </c>
      <c r="N8" s="33">
        <v>98.15</v>
      </c>
      <c r="O8" s="33">
        <v>63.15</v>
      </c>
      <c r="P8" s="33">
        <v>135.4</v>
      </c>
      <c r="Q8" s="163"/>
      <c r="R8" s="37"/>
      <c r="S8" s="34">
        <v>7.9930000000000003</v>
      </c>
      <c r="T8" s="37"/>
      <c r="U8" s="36">
        <v>2.8639999999999999</v>
      </c>
      <c r="V8" s="177"/>
      <c r="W8" s="177"/>
      <c r="X8" s="37">
        <v>5768</v>
      </c>
      <c r="Y8" s="36"/>
      <c r="Z8" s="62"/>
      <c r="AA8" s="55"/>
      <c r="AB8" s="37"/>
    </row>
    <row r="9" spans="1:29" s="2" customFormat="1">
      <c r="A9" s="175" t="s">
        <v>388</v>
      </c>
      <c r="B9" s="176">
        <v>24005863</v>
      </c>
      <c r="C9" s="34">
        <v>88.96</v>
      </c>
      <c r="D9" s="34">
        <v>13.99</v>
      </c>
      <c r="E9" s="36">
        <v>4.0119999999999996</v>
      </c>
      <c r="F9" s="36">
        <v>5.0570000000000004</v>
      </c>
      <c r="G9" s="36">
        <v>3.3439999999999999</v>
      </c>
      <c r="H9" s="33"/>
      <c r="I9" s="36">
        <v>0.876</v>
      </c>
      <c r="J9" s="55">
        <v>0.65039999999999998</v>
      </c>
      <c r="K9" s="36">
        <v>0.187</v>
      </c>
      <c r="L9" s="36"/>
      <c r="M9" s="34">
        <v>18.5</v>
      </c>
      <c r="N9" s="33">
        <v>116.7</v>
      </c>
      <c r="O9" s="33">
        <v>103</v>
      </c>
      <c r="P9" s="33">
        <v>364</v>
      </c>
      <c r="Q9" s="163"/>
      <c r="R9" s="37"/>
      <c r="S9" s="34">
        <v>10.11</v>
      </c>
      <c r="T9" s="37"/>
      <c r="U9" s="36"/>
      <c r="V9" s="177"/>
      <c r="W9" s="177"/>
      <c r="X9" s="37">
        <v>6945</v>
      </c>
      <c r="Y9" s="36"/>
      <c r="Z9" s="62"/>
      <c r="AA9" s="55"/>
      <c r="AB9" s="37">
        <v>866</v>
      </c>
    </row>
    <row r="10" spans="1:29" s="2" customFormat="1">
      <c r="A10" s="175" t="s">
        <v>388</v>
      </c>
      <c r="B10" s="176">
        <v>24005640</v>
      </c>
      <c r="C10" s="34">
        <v>88.12</v>
      </c>
      <c r="D10" s="34">
        <v>16.66</v>
      </c>
      <c r="E10" s="36">
        <v>3.72</v>
      </c>
      <c r="F10" s="36">
        <v>4.53</v>
      </c>
      <c r="G10" s="36">
        <v>4.125</v>
      </c>
      <c r="H10" s="36">
        <v>3.024</v>
      </c>
      <c r="I10" s="36">
        <v>0.64500000000000002</v>
      </c>
      <c r="J10" s="55">
        <v>0.42</v>
      </c>
      <c r="K10" s="36">
        <v>0.26600000000000001</v>
      </c>
      <c r="L10" s="36"/>
      <c r="M10" s="34">
        <v>17.45</v>
      </c>
      <c r="N10" s="33">
        <v>114.5</v>
      </c>
      <c r="O10" s="33">
        <v>92</v>
      </c>
      <c r="P10" s="33">
        <v>322</v>
      </c>
      <c r="Q10" s="163"/>
      <c r="R10" s="37"/>
      <c r="S10" s="34">
        <v>12.55</v>
      </c>
      <c r="T10" s="37"/>
      <c r="U10" s="36">
        <v>3.3490000000000002</v>
      </c>
      <c r="V10" s="36">
        <v>1.2370000000000001</v>
      </c>
      <c r="W10" s="36">
        <v>4.5860000000000003</v>
      </c>
      <c r="X10" s="37">
        <v>5596</v>
      </c>
      <c r="Y10" s="36"/>
      <c r="Z10" s="62"/>
      <c r="AA10" s="55"/>
      <c r="AB10" s="37">
        <v>1558</v>
      </c>
    </row>
    <row r="11" spans="1:29" s="2" customFormat="1">
      <c r="A11" s="175" t="s">
        <v>385</v>
      </c>
      <c r="B11" s="176">
        <v>24006084</v>
      </c>
      <c r="C11" s="34">
        <v>98.94</v>
      </c>
      <c r="D11" s="55"/>
      <c r="E11" s="36"/>
      <c r="F11" s="33"/>
      <c r="G11" s="33"/>
      <c r="H11" s="33"/>
      <c r="I11" s="36">
        <v>19.28</v>
      </c>
      <c r="J11" s="55">
        <v>1.645</v>
      </c>
      <c r="K11" s="36">
        <v>5.4329999999999998</v>
      </c>
      <c r="L11" s="36">
        <v>2.5790000000000002</v>
      </c>
      <c r="M11" s="34">
        <v>282.89999999999998</v>
      </c>
      <c r="N11" s="33">
        <v>1021</v>
      </c>
      <c r="O11" s="33">
        <v>531.20000000000005</v>
      </c>
      <c r="P11" s="33">
        <v>2635</v>
      </c>
      <c r="Q11" s="36"/>
      <c r="R11" s="37"/>
      <c r="S11" s="34">
        <v>91.59</v>
      </c>
      <c r="T11" s="34">
        <v>37.04</v>
      </c>
      <c r="U11" s="37"/>
      <c r="V11" s="36"/>
      <c r="W11" s="36"/>
      <c r="X11" s="37">
        <v>189200</v>
      </c>
      <c r="Y11" s="37">
        <v>5493</v>
      </c>
      <c r="Z11" s="37">
        <v>6042</v>
      </c>
      <c r="AA11" s="55"/>
      <c r="AB11" s="55"/>
    </row>
    <row r="12" spans="1:29" s="2" customFormat="1">
      <c r="A12" s="175" t="s">
        <v>385</v>
      </c>
      <c r="B12" s="176">
        <v>24005787</v>
      </c>
      <c r="C12" s="34">
        <v>98.4</v>
      </c>
      <c r="D12" s="55"/>
      <c r="E12" s="178"/>
      <c r="F12" s="33"/>
      <c r="G12" s="33"/>
      <c r="H12" s="33"/>
      <c r="I12" s="36">
        <v>18.809999999999999</v>
      </c>
      <c r="J12" s="55">
        <v>1.369</v>
      </c>
      <c r="K12" s="36">
        <v>5.9859999999999998</v>
      </c>
      <c r="L12" s="36">
        <v>1.837</v>
      </c>
      <c r="M12" s="34">
        <v>196.3</v>
      </c>
      <c r="N12" s="33">
        <v>836.3</v>
      </c>
      <c r="O12" s="33">
        <v>433.8</v>
      </c>
      <c r="P12" s="33">
        <v>2308</v>
      </c>
      <c r="Q12" s="34">
        <v>11.65</v>
      </c>
      <c r="R12" s="34">
        <v>59.98</v>
      </c>
      <c r="S12" s="34">
        <v>118.1</v>
      </c>
      <c r="T12" s="37"/>
      <c r="U12" s="37"/>
      <c r="V12" s="177"/>
      <c r="W12" s="177"/>
      <c r="X12" s="37">
        <v>211500</v>
      </c>
      <c r="Y12" s="37">
        <v>5411</v>
      </c>
      <c r="Z12" s="37">
        <v>5952</v>
      </c>
      <c r="AA12" s="37">
        <v>70780</v>
      </c>
      <c r="AB12" s="37">
        <v>37470</v>
      </c>
    </row>
    <row r="13" spans="1:29" s="1" customFormat="1">
      <c r="A13" s="44" t="s">
        <v>0</v>
      </c>
      <c r="B13" s="45"/>
      <c r="C13" s="158">
        <f>MIN(C5:C12)</f>
        <v>87.12</v>
      </c>
      <c r="D13" s="158">
        <f>MIN(D5:D12)</f>
        <v>12.88</v>
      </c>
      <c r="E13" s="179">
        <f>MIN(E5:E12)</f>
        <v>2.6179999999999999</v>
      </c>
      <c r="F13" s="179">
        <f>MIN(F5:F12)</f>
        <v>3.6</v>
      </c>
      <c r="G13" s="179">
        <f>MIN(G5:G12)</f>
        <v>3.3439999999999999</v>
      </c>
      <c r="H13" s="179">
        <f>MIN(H5:H12)</f>
        <v>3.012</v>
      </c>
      <c r="I13" s="179">
        <f>MIN(I5:I12)</f>
        <v>0.45960000000000001</v>
      </c>
      <c r="J13" s="182">
        <f>MIN(J5:J12)</f>
        <v>0.40989999999999999</v>
      </c>
      <c r="K13" s="179">
        <f>MIN(K5:K12)</f>
        <v>0.13270000000000001</v>
      </c>
      <c r="L13" s="179">
        <f>MIN(L5:L12)</f>
        <v>1.837</v>
      </c>
      <c r="M13" s="158">
        <f>MIN(M5:M12)</f>
        <v>10.99</v>
      </c>
      <c r="N13" s="185">
        <f>MIN(N5:N12)</f>
        <v>90.27</v>
      </c>
      <c r="O13" s="185">
        <f>MIN(O5:O12)</f>
        <v>63.15</v>
      </c>
      <c r="P13" s="185">
        <f>MIN(P5:P12)</f>
        <v>135.4</v>
      </c>
      <c r="Q13" s="152"/>
      <c r="R13" s="188"/>
      <c r="S13" s="158">
        <f>MIN(S5:S12)</f>
        <v>6.6580000000000004</v>
      </c>
      <c r="T13" s="188"/>
      <c r="U13" s="179">
        <f>MIN(U5:U12)</f>
        <v>2.8069999999999999</v>
      </c>
      <c r="V13" s="156"/>
      <c r="W13" s="156"/>
      <c r="X13" s="188">
        <f>MIN(X5:X12)</f>
        <v>5596</v>
      </c>
      <c r="Y13" s="188">
        <f>MIN(Y5:Y12)</f>
        <v>5411</v>
      </c>
      <c r="Z13" s="188">
        <f>MIN(Z5:Z12)</f>
        <v>5952</v>
      </c>
      <c r="AA13" s="182"/>
      <c r="AB13" s="188">
        <f>MIN(AB5:AB12)</f>
        <v>482</v>
      </c>
    </row>
    <row r="14" spans="1:29" s="1" customFormat="1">
      <c r="A14" s="47" t="s">
        <v>1</v>
      </c>
      <c r="B14" s="48"/>
      <c r="C14" s="167">
        <f>MAX(C5:C12)</f>
        <v>98.94</v>
      </c>
      <c r="D14" s="167">
        <f>MAX(D5:D12)</f>
        <v>17.059999999999999</v>
      </c>
      <c r="E14" s="180">
        <f>MAX(E5:E12)</f>
        <v>4.0119999999999996</v>
      </c>
      <c r="F14" s="180">
        <f>MAX(F5:F12)</f>
        <v>5.0570000000000004</v>
      </c>
      <c r="G14" s="180">
        <f>MAX(G5:G12)</f>
        <v>6.03</v>
      </c>
      <c r="H14" s="180">
        <f>MAX(H5:H12)</f>
        <v>3.024</v>
      </c>
      <c r="I14" s="180">
        <f>MAX(I5:I12)</f>
        <v>19.28</v>
      </c>
      <c r="J14" s="183">
        <f>MAX(J5:J12)</f>
        <v>1.645</v>
      </c>
      <c r="K14" s="180">
        <f>MAX(K5:K12)</f>
        <v>5.9859999999999998</v>
      </c>
      <c r="L14" s="180">
        <f>MAX(L5:L12)</f>
        <v>2.5790000000000002</v>
      </c>
      <c r="M14" s="167">
        <f>MAX(M5:M12)</f>
        <v>282.89999999999998</v>
      </c>
      <c r="N14" s="186">
        <f>MAX(N5:N12)</f>
        <v>1021</v>
      </c>
      <c r="O14" s="186">
        <f>MAX(O5:O12)</f>
        <v>531.20000000000005</v>
      </c>
      <c r="P14" s="186">
        <f>MAX(P5:P12)</f>
        <v>2635</v>
      </c>
      <c r="Q14" s="153"/>
      <c r="R14" s="189"/>
      <c r="S14" s="167">
        <f>MAX(S5:S12)</f>
        <v>118.1</v>
      </c>
      <c r="T14" s="189"/>
      <c r="U14" s="180">
        <f>MAX(U5:U12)</f>
        <v>4.3410000000000002</v>
      </c>
      <c r="V14" s="150"/>
      <c r="W14" s="150"/>
      <c r="X14" s="189">
        <f>MAX(X5:X12)</f>
        <v>211500</v>
      </c>
      <c r="Y14" s="189">
        <f>MAX(Y5:Y12)</f>
        <v>5493</v>
      </c>
      <c r="Z14" s="189">
        <f>MAX(Z5:Z12)</f>
        <v>6042</v>
      </c>
      <c r="AA14" s="183"/>
      <c r="AB14" s="189">
        <f>MAX(AB5:AB12)</f>
        <v>37470</v>
      </c>
    </row>
    <row r="15" spans="1:29" s="1" customFormat="1" ht="15.75" thickBot="1">
      <c r="A15" s="50" t="s">
        <v>2</v>
      </c>
      <c r="B15" s="51"/>
      <c r="C15" s="159">
        <f>MEDIAN(C5:C12)</f>
        <v>88.064999999999998</v>
      </c>
      <c r="D15" s="159">
        <f>MEDIAN(D5:D12)</f>
        <v>13.635</v>
      </c>
      <c r="E15" s="181">
        <f>MEDIAN(E5:E12)</f>
        <v>3.6680000000000001</v>
      </c>
      <c r="F15" s="181">
        <f>MEDIAN(F5:F12)</f>
        <v>4.4145000000000003</v>
      </c>
      <c r="G15" s="181">
        <f>MEDIAN(G5:G12)</f>
        <v>3.9390000000000001</v>
      </c>
      <c r="H15" s="181">
        <f>MEDIAN(H5:H12)</f>
        <v>3.0179999999999998</v>
      </c>
      <c r="I15" s="181">
        <f>MEDIAN(I5:I12)</f>
        <v>0.8</v>
      </c>
      <c r="J15" s="184">
        <f>MEDIAN(J5:J12)</f>
        <v>0.50885000000000002</v>
      </c>
      <c r="K15" s="181">
        <f>MEDIAN(K5:K12)</f>
        <v>0.1915</v>
      </c>
      <c r="L15" s="181">
        <f>MEDIAN(L5:L12)</f>
        <v>2.2080000000000002</v>
      </c>
      <c r="M15" s="159">
        <f>MEDIAN(M5:M12)</f>
        <v>17.149999999999999</v>
      </c>
      <c r="N15" s="187">
        <f>MEDIAN(N5:N12)</f>
        <v>117.05000000000001</v>
      </c>
      <c r="O15" s="187">
        <f>MEDIAN(O5:O12)</f>
        <v>88.960000000000008</v>
      </c>
      <c r="P15" s="187">
        <f>MEDIAN(P5:P12)</f>
        <v>286.14999999999998</v>
      </c>
      <c r="Q15" s="154"/>
      <c r="R15" s="190"/>
      <c r="S15" s="159">
        <f>MEDIAN(S5:S12)</f>
        <v>12.55</v>
      </c>
      <c r="T15" s="190"/>
      <c r="U15" s="181">
        <f>MEDIAN(U5:U12)</f>
        <v>3.1065</v>
      </c>
      <c r="V15" s="157"/>
      <c r="W15" s="157"/>
      <c r="X15" s="190">
        <f>MEDIAN(X5:X12)</f>
        <v>7730.5</v>
      </c>
      <c r="Y15" s="190">
        <f>MEDIAN(Y5:Y12)</f>
        <v>5452</v>
      </c>
      <c r="Z15" s="190">
        <f>MEDIAN(Z5:Z12)</f>
        <v>5997</v>
      </c>
      <c r="AA15" s="184"/>
      <c r="AB15" s="190">
        <f>MEDIAN(AB5:AB12)</f>
        <v>866</v>
      </c>
    </row>
    <row r="16" spans="1:29">
      <c r="C16" s="12"/>
      <c r="D16" s="12"/>
      <c r="E16" s="12"/>
      <c r="F16" s="12"/>
      <c r="G16" s="12"/>
      <c r="H16" s="22"/>
      <c r="I16" s="22"/>
      <c r="J16" s="22"/>
      <c r="AC16"/>
    </row>
    <row r="17" spans="1:29" ht="15.75" thickBot="1">
      <c r="C17" s="12"/>
      <c r="D17" s="12"/>
      <c r="E17" s="12"/>
      <c r="F17" s="12"/>
      <c r="G17" s="12"/>
      <c r="H17" s="22"/>
      <c r="I17" s="22"/>
      <c r="J17" s="22"/>
      <c r="AC17"/>
    </row>
    <row r="18" spans="1:29" ht="60" customHeight="1">
      <c r="A18" s="40" t="s">
        <v>5</v>
      </c>
      <c r="B18" s="41" t="s">
        <v>3</v>
      </c>
      <c r="C18" s="42" t="s">
        <v>54</v>
      </c>
      <c r="D18" s="43" t="s">
        <v>55</v>
      </c>
      <c r="E18" s="42" t="s">
        <v>79</v>
      </c>
      <c r="F18" s="42" t="s">
        <v>56</v>
      </c>
      <c r="G18" s="42" t="s">
        <v>57</v>
      </c>
      <c r="H18" s="42" t="s">
        <v>58</v>
      </c>
      <c r="I18" s="42" t="s">
        <v>59</v>
      </c>
      <c r="J18" s="42" t="s">
        <v>60</v>
      </c>
      <c r="K18" s="42" t="s">
        <v>61</v>
      </c>
      <c r="L18" s="42" t="s">
        <v>37</v>
      </c>
      <c r="M18" s="42" t="s">
        <v>38</v>
      </c>
      <c r="N18" s="42" t="s">
        <v>40</v>
      </c>
      <c r="O18" s="42" t="s">
        <v>114</v>
      </c>
      <c r="P18" s="42" t="s">
        <v>76</v>
      </c>
      <c r="Q18" s="42" t="s">
        <v>77</v>
      </c>
      <c r="R18" s="42" t="s">
        <v>49</v>
      </c>
      <c r="S18" s="42" t="s">
        <v>75</v>
      </c>
      <c r="T18" s="42" t="s">
        <v>182</v>
      </c>
      <c r="U18" s="42" t="s">
        <v>44</v>
      </c>
      <c r="V18" s="42" t="s">
        <v>116</v>
      </c>
      <c r="W18" s="42" t="s">
        <v>358</v>
      </c>
      <c r="X18"/>
      <c r="Y18"/>
      <c r="Z18"/>
      <c r="AA18"/>
      <c r="AB18"/>
      <c r="AC18"/>
    </row>
    <row r="19" spans="1:29">
      <c r="A19" s="26" t="s">
        <v>397</v>
      </c>
      <c r="B19" s="29">
        <v>24005788</v>
      </c>
      <c r="C19" s="30">
        <v>88.46</v>
      </c>
      <c r="D19" s="30">
        <v>16.71</v>
      </c>
      <c r="E19" s="31">
        <v>4.343</v>
      </c>
      <c r="F19" s="31">
        <v>5.15</v>
      </c>
      <c r="G19" s="36">
        <v>4.6189999999999998</v>
      </c>
      <c r="H19" s="36">
        <v>0.70399999999999996</v>
      </c>
      <c r="I19" s="55">
        <v>0.53859999999999997</v>
      </c>
      <c r="J19" s="55">
        <v>0.182</v>
      </c>
      <c r="K19" s="35"/>
      <c r="L19" s="34">
        <v>17.8</v>
      </c>
      <c r="M19" s="34">
        <v>98.42</v>
      </c>
      <c r="N19" s="33">
        <v>123.6</v>
      </c>
      <c r="O19" s="33">
        <v>188.8</v>
      </c>
      <c r="P19" s="36">
        <v>10.130000000000001</v>
      </c>
      <c r="Q19" s="36">
        <v>3.4239999999999999</v>
      </c>
      <c r="R19" s="37">
        <v>10660</v>
      </c>
      <c r="S19" s="33"/>
      <c r="T19" s="33"/>
      <c r="U19" s="33"/>
      <c r="V19" s="33"/>
      <c r="W19" s="33"/>
      <c r="X19" s="14"/>
      <c r="Y19" s="14"/>
      <c r="Z19"/>
      <c r="AA19"/>
      <c r="AB19"/>
      <c r="AC19"/>
    </row>
    <row r="20" spans="1:29">
      <c r="A20" s="208" t="s">
        <v>399</v>
      </c>
      <c r="B20" s="29">
        <v>24004304</v>
      </c>
      <c r="C20" s="30">
        <v>89.89</v>
      </c>
      <c r="D20" s="30">
        <v>23.96</v>
      </c>
      <c r="E20" s="31">
        <v>4.7300000000000004</v>
      </c>
      <c r="F20" s="31">
        <v>22.33</v>
      </c>
      <c r="G20" s="36">
        <v>14.01</v>
      </c>
      <c r="H20" s="36">
        <v>5.7160000000000002</v>
      </c>
      <c r="I20" s="55">
        <v>1.0389999999999999</v>
      </c>
      <c r="J20" s="55">
        <v>0.92459999999999998</v>
      </c>
      <c r="K20" s="35"/>
      <c r="L20" s="34">
        <v>121</v>
      </c>
      <c r="M20" s="34">
        <v>454.6</v>
      </c>
      <c r="N20" s="33">
        <v>480.6</v>
      </c>
      <c r="O20" s="33">
        <v>832.6</v>
      </c>
      <c r="P20" s="36"/>
      <c r="Q20" s="36">
        <v>14.33</v>
      </c>
      <c r="R20" s="210">
        <v>86630</v>
      </c>
      <c r="S20" s="33">
        <v>146.5</v>
      </c>
      <c r="T20" s="33">
        <v>161.19999999999999</v>
      </c>
      <c r="U20" s="33"/>
      <c r="V20" s="33"/>
      <c r="W20" s="33"/>
      <c r="X20" s="14"/>
      <c r="Y20" s="14"/>
      <c r="Z20" s="14"/>
      <c r="AA20"/>
      <c r="AB20"/>
      <c r="AC20"/>
    </row>
    <row r="21" spans="1:29">
      <c r="A21" s="208" t="s">
        <v>398</v>
      </c>
      <c r="B21" s="29">
        <v>24005600</v>
      </c>
      <c r="C21" s="30">
        <v>86.97</v>
      </c>
      <c r="D21" s="30">
        <v>17.46</v>
      </c>
      <c r="E21" s="31">
        <v>3.5369999999999999</v>
      </c>
      <c r="F21" s="31">
        <v>4.9050000000000002</v>
      </c>
      <c r="G21" s="36">
        <v>2.431</v>
      </c>
      <c r="H21" s="36">
        <v>0.93569999999999998</v>
      </c>
      <c r="I21" s="55">
        <v>0.51319999999999999</v>
      </c>
      <c r="J21" s="55">
        <v>0.1449</v>
      </c>
      <c r="K21" s="35"/>
      <c r="L21" s="34">
        <v>12.13</v>
      </c>
      <c r="M21" s="34">
        <v>81.03</v>
      </c>
      <c r="N21" s="33">
        <v>107.9</v>
      </c>
      <c r="O21" s="33">
        <v>172.9</v>
      </c>
      <c r="P21" s="36"/>
      <c r="Q21" s="36">
        <v>4.3810000000000002</v>
      </c>
      <c r="R21" s="210">
        <v>5898</v>
      </c>
      <c r="S21" s="33"/>
      <c r="T21" s="33"/>
      <c r="U21" s="33"/>
      <c r="V21" s="33"/>
      <c r="W21" s="33"/>
      <c r="X21" s="14"/>
      <c r="Y21" s="14"/>
      <c r="Z21" s="14"/>
      <c r="AA21"/>
      <c r="AB21"/>
      <c r="AC21"/>
    </row>
    <row r="22" spans="1:29">
      <c r="A22" s="26" t="s">
        <v>394</v>
      </c>
      <c r="B22" s="29">
        <v>24006062</v>
      </c>
      <c r="C22" s="30">
        <v>87.29</v>
      </c>
      <c r="D22" s="30">
        <v>14.13</v>
      </c>
      <c r="E22" s="31">
        <v>4.3079999999999998</v>
      </c>
      <c r="F22" s="31">
        <v>11.05</v>
      </c>
      <c r="G22" s="36">
        <v>2.5190000000000001</v>
      </c>
      <c r="H22" s="36">
        <v>3.4449999999999998</v>
      </c>
      <c r="I22" s="55">
        <v>0.38890000000000002</v>
      </c>
      <c r="J22" s="55">
        <v>0.17299999999999999</v>
      </c>
      <c r="K22" s="35"/>
      <c r="L22" s="34">
        <v>16.899999999999999</v>
      </c>
      <c r="M22" s="34">
        <v>119.4</v>
      </c>
      <c r="N22" s="33">
        <v>145</v>
      </c>
      <c r="O22" s="33">
        <v>193.5</v>
      </c>
      <c r="P22" s="36"/>
      <c r="Q22" s="36"/>
      <c r="R22" s="37">
        <v>8305</v>
      </c>
      <c r="S22" s="33"/>
      <c r="T22" s="33"/>
      <c r="U22" s="33"/>
      <c r="V22" s="33"/>
      <c r="W22" s="33"/>
      <c r="X22" s="14"/>
      <c r="Y22" s="14"/>
      <c r="Z22" s="14"/>
      <c r="AA22"/>
      <c r="AB22"/>
      <c r="AC22"/>
    </row>
    <row r="23" spans="1:29">
      <c r="A23" s="26" t="s">
        <v>392</v>
      </c>
      <c r="B23" s="29">
        <v>24006228</v>
      </c>
      <c r="C23" s="30">
        <v>88.48</v>
      </c>
      <c r="D23" s="30">
        <v>13.53</v>
      </c>
      <c r="E23" s="31">
        <v>3.2879999999999998</v>
      </c>
      <c r="F23" s="31">
        <v>9.4960000000000004</v>
      </c>
      <c r="G23" s="36">
        <v>4.1219999999999999</v>
      </c>
      <c r="H23" s="36">
        <v>2.6440000000000001</v>
      </c>
      <c r="I23" s="55">
        <v>0.51070000000000004</v>
      </c>
      <c r="J23" s="55">
        <v>0.14599999999999999</v>
      </c>
      <c r="K23" s="35"/>
      <c r="L23" s="34">
        <v>7.5549999999999997</v>
      </c>
      <c r="M23" s="34">
        <v>87.29</v>
      </c>
      <c r="N23" s="33">
        <v>109.5</v>
      </c>
      <c r="O23" s="33">
        <v>120.6</v>
      </c>
      <c r="P23" s="36">
        <v>7.056</v>
      </c>
      <c r="Q23" s="36">
        <v>4.0119999999999996</v>
      </c>
      <c r="R23" s="37">
        <v>7888</v>
      </c>
      <c r="S23" s="33"/>
      <c r="T23" s="33"/>
      <c r="U23" s="33"/>
      <c r="V23" s="33"/>
      <c r="W23" s="33"/>
      <c r="X23" s="14"/>
      <c r="Y23" s="14"/>
      <c r="Z23"/>
      <c r="AA23"/>
      <c r="AB23"/>
      <c r="AC23"/>
    </row>
    <row r="24" spans="1:29">
      <c r="A24" s="26" t="s">
        <v>392</v>
      </c>
      <c r="B24" s="29">
        <v>24006228</v>
      </c>
      <c r="C24" s="30">
        <v>88.65</v>
      </c>
      <c r="D24" s="30">
        <v>13.15</v>
      </c>
      <c r="E24" s="31">
        <v>3.1419999999999999</v>
      </c>
      <c r="F24" s="31">
        <v>9.7509999999999994</v>
      </c>
      <c r="G24" s="36">
        <v>4.0730000000000004</v>
      </c>
      <c r="H24" s="36">
        <v>2.8849999999999998</v>
      </c>
      <c r="I24" s="55">
        <v>0.433</v>
      </c>
      <c r="J24" s="55">
        <v>0.11700000000000001</v>
      </c>
      <c r="K24" s="35"/>
      <c r="L24" s="34">
        <v>5.6790000000000003</v>
      </c>
      <c r="M24" s="34">
        <v>69.42</v>
      </c>
      <c r="N24" s="33">
        <v>90.47</v>
      </c>
      <c r="O24" s="33">
        <v>103.3</v>
      </c>
      <c r="P24" s="36">
        <v>6.4089999999999998</v>
      </c>
      <c r="Q24" s="36">
        <v>3.8570000000000002</v>
      </c>
      <c r="R24" s="37">
        <v>8916</v>
      </c>
      <c r="S24" s="33"/>
      <c r="T24" s="33"/>
      <c r="U24" s="33"/>
      <c r="V24" s="33"/>
      <c r="W24" s="33"/>
      <c r="X24" s="14"/>
      <c r="Y24" s="14"/>
      <c r="Z24"/>
      <c r="AA24"/>
      <c r="AB24"/>
      <c r="AC24"/>
    </row>
    <row r="25" spans="1:29">
      <c r="A25" s="26" t="s">
        <v>392</v>
      </c>
      <c r="B25" s="29">
        <v>24005731</v>
      </c>
      <c r="C25" s="30">
        <v>87.17</v>
      </c>
      <c r="D25" s="30">
        <v>12.59</v>
      </c>
      <c r="E25" s="31">
        <v>2.0739999999999998</v>
      </c>
      <c r="F25" s="31">
        <v>11.96</v>
      </c>
      <c r="G25" s="36">
        <v>2.2890000000000001</v>
      </c>
      <c r="H25" s="36">
        <v>3.7879999999999998</v>
      </c>
      <c r="I25" s="55">
        <v>0.57579999999999998</v>
      </c>
      <c r="J25" s="55">
        <v>0.17660000000000001</v>
      </c>
      <c r="K25" s="35"/>
      <c r="L25" s="34">
        <v>10</v>
      </c>
      <c r="M25" s="34">
        <v>79.739999999999995</v>
      </c>
      <c r="N25" s="33">
        <v>84.52</v>
      </c>
      <c r="O25" s="33">
        <v>284.89999999999998</v>
      </c>
      <c r="P25" s="36"/>
      <c r="Q25" s="36">
        <v>3.1150000000000002</v>
      </c>
      <c r="R25" s="37">
        <v>7621</v>
      </c>
      <c r="S25" s="33">
        <v>29.62</v>
      </c>
      <c r="T25" s="33"/>
      <c r="U25" s="33"/>
      <c r="V25" s="33"/>
      <c r="W25" s="33"/>
      <c r="X25" s="14"/>
      <c r="Y25" s="14"/>
      <c r="Z25" s="14"/>
      <c r="AA25"/>
      <c r="AB25"/>
      <c r="AC25"/>
    </row>
    <row r="26" spans="1:29">
      <c r="A26" s="26" t="s">
        <v>392</v>
      </c>
      <c r="B26" s="29">
        <v>24004895</v>
      </c>
      <c r="C26" s="30">
        <v>88.3</v>
      </c>
      <c r="D26" s="30">
        <v>15.37</v>
      </c>
      <c r="E26" s="31">
        <v>3.7160000000000002</v>
      </c>
      <c r="F26" s="31">
        <v>11.75</v>
      </c>
      <c r="G26" s="36">
        <v>2.9889999999999999</v>
      </c>
      <c r="H26" s="36">
        <v>3.754</v>
      </c>
      <c r="I26" s="55">
        <v>0.41830000000000001</v>
      </c>
      <c r="J26" s="55">
        <v>0.1482</v>
      </c>
      <c r="K26" s="35"/>
      <c r="L26" s="34">
        <v>13.44</v>
      </c>
      <c r="M26" s="34">
        <v>81.22</v>
      </c>
      <c r="N26" s="33">
        <v>107</v>
      </c>
      <c r="O26" s="33">
        <v>233.7</v>
      </c>
      <c r="P26" s="36"/>
      <c r="Q26" s="36">
        <v>4.2089999999999996</v>
      </c>
      <c r="R26" s="37">
        <v>7252</v>
      </c>
      <c r="S26" s="33"/>
      <c r="T26" s="33"/>
      <c r="U26" s="33"/>
      <c r="V26" s="33"/>
      <c r="W26" s="33"/>
      <c r="X26" s="14"/>
      <c r="Y26" s="14"/>
      <c r="Z26" s="14"/>
      <c r="AA26"/>
      <c r="AB26"/>
      <c r="AC26"/>
    </row>
    <row r="27" spans="1:29">
      <c r="A27" s="26" t="s">
        <v>392</v>
      </c>
      <c r="B27" s="29">
        <v>24005637</v>
      </c>
      <c r="C27" s="30">
        <v>91.03</v>
      </c>
      <c r="D27" s="30">
        <v>15.58</v>
      </c>
      <c r="E27" s="31">
        <v>3.7959999999999998</v>
      </c>
      <c r="F27" s="31">
        <v>11.31</v>
      </c>
      <c r="G27" s="36">
        <v>2.5590000000000002</v>
      </c>
      <c r="H27" s="36">
        <v>3.3250000000000002</v>
      </c>
      <c r="I27" s="55">
        <v>0.5141</v>
      </c>
      <c r="J27" s="55">
        <v>0.14799999999999999</v>
      </c>
      <c r="K27" s="35"/>
      <c r="L27" s="34">
        <v>15.55</v>
      </c>
      <c r="M27" s="34">
        <v>95.9</v>
      </c>
      <c r="N27" s="33">
        <v>81.260000000000005</v>
      </c>
      <c r="O27" s="33">
        <v>252.6</v>
      </c>
      <c r="P27" s="36"/>
      <c r="Q27" s="36">
        <v>3.7730000000000001</v>
      </c>
      <c r="R27" s="37">
        <v>8931</v>
      </c>
      <c r="S27" s="33"/>
      <c r="T27" s="33"/>
      <c r="U27" s="33"/>
      <c r="V27" s="33"/>
      <c r="W27" s="33"/>
      <c r="X27" s="14"/>
      <c r="Y27" s="14"/>
      <c r="Z27"/>
      <c r="AA27"/>
      <c r="AB27"/>
      <c r="AC27"/>
    </row>
    <row r="28" spans="1:29">
      <c r="A28" s="26" t="s">
        <v>392</v>
      </c>
      <c r="B28" s="29">
        <v>24004304</v>
      </c>
      <c r="C28" s="30">
        <v>88.81</v>
      </c>
      <c r="D28" s="30">
        <v>18.77</v>
      </c>
      <c r="E28" s="31">
        <v>4.2160000000000002</v>
      </c>
      <c r="F28" s="31">
        <v>12.88</v>
      </c>
      <c r="G28" s="36">
        <v>4.8609999999999998</v>
      </c>
      <c r="H28" s="36">
        <v>3.7210000000000001</v>
      </c>
      <c r="I28" s="55">
        <v>0.45619999999999999</v>
      </c>
      <c r="J28" s="55">
        <v>0.1424</v>
      </c>
      <c r="K28" s="35"/>
      <c r="L28" s="34">
        <v>20.32</v>
      </c>
      <c r="M28" s="34">
        <v>86.34</v>
      </c>
      <c r="N28" s="33">
        <v>93.6</v>
      </c>
      <c r="O28" s="33">
        <v>431</v>
      </c>
      <c r="P28" s="36"/>
      <c r="Q28" s="36">
        <v>3.9649999999999999</v>
      </c>
      <c r="R28" s="37">
        <v>7759</v>
      </c>
      <c r="S28" s="33">
        <v>28.31</v>
      </c>
      <c r="T28" s="33">
        <v>31.14</v>
      </c>
      <c r="U28" s="33"/>
      <c r="V28" s="33"/>
      <c r="W28" s="33"/>
      <c r="X28" s="14"/>
      <c r="Y28" s="14"/>
      <c r="Z28" s="14"/>
      <c r="AA28"/>
      <c r="AB28"/>
      <c r="AC28"/>
    </row>
    <row r="29" spans="1:29">
      <c r="A29" s="208" t="s">
        <v>393</v>
      </c>
      <c r="B29" s="29">
        <v>24006186</v>
      </c>
      <c r="C29" s="30">
        <v>88.84</v>
      </c>
      <c r="D29" s="30">
        <v>18.13</v>
      </c>
      <c r="E29" s="209">
        <v>9.2509999999999994</v>
      </c>
      <c r="F29" s="31">
        <v>4.9550000000000001</v>
      </c>
      <c r="G29" s="36">
        <v>3.2930000000000001</v>
      </c>
      <c r="H29" s="36">
        <v>0.86199999999999999</v>
      </c>
      <c r="I29" s="55">
        <v>0.4869</v>
      </c>
      <c r="J29" s="55">
        <v>0.16009999999999999</v>
      </c>
      <c r="K29" s="35"/>
      <c r="L29" s="34">
        <v>20</v>
      </c>
      <c r="M29" s="34">
        <v>141.19999999999999</v>
      </c>
      <c r="N29" s="33">
        <v>133</v>
      </c>
      <c r="O29" s="33">
        <v>284.39999999999998</v>
      </c>
      <c r="P29" s="36"/>
      <c r="Q29" s="36"/>
      <c r="R29" s="37">
        <v>10580</v>
      </c>
      <c r="S29" s="33"/>
      <c r="T29" s="33"/>
      <c r="U29" s="33"/>
      <c r="V29" s="34">
        <v>78.489999999999995</v>
      </c>
      <c r="W29" s="33"/>
      <c r="X29" s="14"/>
      <c r="Y29" s="14"/>
      <c r="Z29" s="14"/>
      <c r="AA29"/>
      <c r="AB29"/>
      <c r="AC29"/>
    </row>
    <row r="30" spans="1:29">
      <c r="A30" s="26" t="s">
        <v>393</v>
      </c>
      <c r="B30" s="29">
        <v>24005921</v>
      </c>
      <c r="C30" s="30">
        <v>87.96</v>
      </c>
      <c r="D30" s="30">
        <v>18.170000000000002</v>
      </c>
      <c r="E30" s="31">
        <v>5.327</v>
      </c>
      <c r="F30" s="31">
        <v>4.351</v>
      </c>
      <c r="G30" s="36">
        <v>3.218</v>
      </c>
      <c r="H30" s="36">
        <v>0.61799999999999999</v>
      </c>
      <c r="I30" s="55">
        <v>0.44090000000000001</v>
      </c>
      <c r="J30" s="55">
        <v>0.13</v>
      </c>
      <c r="K30" s="35"/>
      <c r="L30" s="34">
        <v>14.72</v>
      </c>
      <c r="M30" s="34">
        <v>85.17</v>
      </c>
      <c r="N30" s="33">
        <v>104.8</v>
      </c>
      <c r="O30" s="33">
        <v>209.2</v>
      </c>
      <c r="P30" s="36">
        <v>11.99</v>
      </c>
      <c r="Q30" s="36">
        <v>3.798</v>
      </c>
      <c r="R30" s="37">
        <v>9369</v>
      </c>
      <c r="S30" s="33"/>
      <c r="T30" s="33"/>
      <c r="U30" s="34">
        <v>58.64</v>
      </c>
      <c r="V30" s="33"/>
      <c r="W30" s="33"/>
      <c r="X30" s="14"/>
      <c r="Y30" s="14"/>
      <c r="Z30"/>
      <c r="AA30"/>
      <c r="AB30"/>
      <c r="AC30"/>
    </row>
    <row r="31" spans="1:29">
      <c r="A31" s="26" t="s">
        <v>395</v>
      </c>
      <c r="B31" s="29">
        <v>24006106</v>
      </c>
      <c r="C31" s="30">
        <v>89.76</v>
      </c>
      <c r="D31" s="30"/>
      <c r="E31" s="32"/>
      <c r="F31" s="31"/>
      <c r="G31" s="34"/>
      <c r="H31" s="36"/>
      <c r="I31" s="35"/>
      <c r="J31" s="34"/>
      <c r="K31" s="35"/>
      <c r="L31" s="34">
        <v>25.18</v>
      </c>
      <c r="M31" s="34">
        <v>111.4</v>
      </c>
      <c r="N31" s="33">
        <v>113.1</v>
      </c>
      <c r="O31" s="33">
        <v>221.8</v>
      </c>
      <c r="P31" s="36"/>
      <c r="Q31" s="36"/>
      <c r="R31" s="37">
        <v>10740</v>
      </c>
      <c r="S31" s="33"/>
      <c r="T31" s="33"/>
      <c r="U31" s="33"/>
      <c r="V31" s="33"/>
      <c r="W31" s="33">
        <v>323</v>
      </c>
      <c r="X31" s="14"/>
      <c r="Y31" s="14"/>
      <c r="Z31"/>
      <c r="AA31"/>
      <c r="AB31"/>
      <c r="AC31"/>
    </row>
    <row r="32" spans="1:29">
      <c r="A32" s="26" t="s">
        <v>395</v>
      </c>
      <c r="B32" s="29">
        <v>24005591</v>
      </c>
      <c r="C32" s="30">
        <v>89.15</v>
      </c>
      <c r="D32" s="30">
        <v>15.68</v>
      </c>
      <c r="E32" s="31">
        <v>8.3360000000000003</v>
      </c>
      <c r="F32" s="31">
        <v>4.1449999999999996</v>
      </c>
      <c r="G32" s="36">
        <v>3.2850000000000001</v>
      </c>
      <c r="H32" s="36">
        <v>0.67589999999999995</v>
      </c>
      <c r="I32" s="55">
        <v>0.40489999999999998</v>
      </c>
      <c r="J32" s="55">
        <v>0.13900000000000001</v>
      </c>
      <c r="K32" s="35"/>
      <c r="L32" s="34">
        <v>17.36</v>
      </c>
      <c r="M32" s="34">
        <v>118.5</v>
      </c>
      <c r="N32" s="33">
        <v>109.1</v>
      </c>
      <c r="O32" s="33">
        <v>221.1</v>
      </c>
      <c r="P32" s="36"/>
      <c r="Q32" s="36">
        <v>5.0510000000000002</v>
      </c>
      <c r="R32" s="37">
        <v>7593</v>
      </c>
      <c r="S32" s="33"/>
      <c r="T32" s="33"/>
      <c r="U32" s="33"/>
      <c r="V32" s="33"/>
      <c r="W32" s="33">
        <v>1558</v>
      </c>
      <c r="X32" s="14"/>
      <c r="Y32" s="14"/>
      <c r="Z32" s="14"/>
      <c r="AA32"/>
      <c r="AB32"/>
      <c r="AC32"/>
    </row>
    <row r="33" spans="1:29">
      <c r="A33" s="26" t="s">
        <v>396</v>
      </c>
      <c r="B33" s="29">
        <v>24006084</v>
      </c>
      <c r="C33" s="30">
        <v>98.56</v>
      </c>
      <c r="D33" s="30"/>
      <c r="E33" s="32"/>
      <c r="F33" s="31"/>
      <c r="G33" s="34"/>
      <c r="H33" s="36">
        <v>19.03</v>
      </c>
      <c r="I33" s="55">
        <v>4.2220000000000004</v>
      </c>
      <c r="J33" s="55">
        <v>8.1349999999999998</v>
      </c>
      <c r="K33" s="36">
        <v>2.2269999999999999</v>
      </c>
      <c r="L33" s="34">
        <v>537.9</v>
      </c>
      <c r="M33" s="34">
        <v>2508</v>
      </c>
      <c r="N33" s="33">
        <v>4125</v>
      </c>
      <c r="O33" s="37">
        <v>4564</v>
      </c>
      <c r="P33" s="36">
        <v>8.2189999999999994</v>
      </c>
      <c r="Q33" s="36">
        <v>57.33</v>
      </c>
      <c r="R33" s="37">
        <v>559800</v>
      </c>
      <c r="S33" s="33">
        <v>2300</v>
      </c>
      <c r="T33" s="33">
        <v>2530</v>
      </c>
      <c r="U33" s="37"/>
      <c r="V33" s="37"/>
      <c r="W33" s="37"/>
      <c r="X33" s="14"/>
      <c r="Y33" s="14"/>
      <c r="Z33"/>
      <c r="AA33"/>
      <c r="AB33"/>
      <c r="AC33"/>
    </row>
    <row r="34" spans="1:29">
      <c r="A34" s="56" t="s">
        <v>0</v>
      </c>
      <c r="B34" s="57"/>
      <c r="C34" s="46">
        <f>MIN(C19:C33)</f>
        <v>86.97</v>
      </c>
      <c r="D34" s="46">
        <f>MIN(D19:D33)</f>
        <v>12.59</v>
      </c>
      <c r="E34" s="152">
        <f>MIN(E19:E33)</f>
        <v>2.0739999999999998</v>
      </c>
      <c r="F34" s="179">
        <f>MIN(F19:F33)</f>
        <v>4.1449999999999996</v>
      </c>
      <c r="G34" s="152">
        <f>MIN(G19:G33)</f>
        <v>2.2890000000000001</v>
      </c>
      <c r="H34" s="179">
        <f>MIN(H19:H33)</f>
        <v>0.61799999999999999</v>
      </c>
      <c r="I34" s="164">
        <f>MIN(I19:I33)</f>
        <v>0.38890000000000002</v>
      </c>
      <c r="J34" s="164">
        <f>MIN(J19:J33)</f>
        <v>0.11700000000000001</v>
      </c>
      <c r="K34" s="152"/>
      <c r="L34" s="158">
        <f>MIN(L19:L33)</f>
        <v>5.6790000000000003</v>
      </c>
      <c r="M34" s="158">
        <f>MIN(M19:M33)</f>
        <v>69.42</v>
      </c>
      <c r="N34" s="185">
        <f>MIN(N19:N33)</f>
        <v>81.260000000000005</v>
      </c>
      <c r="O34" s="155">
        <f>MIN(O19:O33)</f>
        <v>103.3</v>
      </c>
      <c r="P34" s="179">
        <f>MIN(P19:P33)</f>
        <v>6.4089999999999998</v>
      </c>
      <c r="Q34" s="179">
        <f>MIN(Q19:Q33)</f>
        <v>3.1150000000000002</v>
      </c>
      <c r="R34" s="188">
        <f>MIN(R19:R33)</f>
        <v>5898</v>
      </c>
      <c r="S34" s="185">
        <f>MIN(S19:S33)</f>
        <v>28.31</v>
      </c>
      <c r="T34" s="185">
        <f>MIN(T19:T33)</f>
        <v>31.14</v>
      </c>
      <c r="U34" s="155"/>
      <c r="V34" s="155"/>
      <c r="W34" s="155">
        <f>MIN(W19:W33)</f>
        <v>323</v>
      </c>
      <c r="X34"/>
      <c r="Y34"/>
      <c r="Z34"/>
      <c r="AA34"/>
      <c r="AB34"/>
      <c r="AC34"/>
    </row>
    <row r="35" spans="1:29">
      <c r="A35" s="58" t="s">
        <v>1</v>
      </c>
      <c r="B35" s="59"/>
      <c r="C35" s="49">
        <f>MAX(C19:C33)</f>
        <v>98.56</v>
      </c>
      <c r="D35" s="49">
        <f>MAX(D19:D33)</f>
        <v>23.96</v>
      </c>
      <c r="E35" s="153">
        <f>MAX(E19:E33)</f>
        <v>9.2509999999999994</v>
      </c>
      <c r="F35" s="180">
        <f>MAX(F19:F33)</f>
        <v>22.33</v>
      </c>
      <c r="G35" s="153">
        <f>MAX(G19:G33)</f>
        <v>14.01</v>
      </c>
      <c r="H35" s="180">
        <f>MAX(H19:H33)</f>
        <v>19.03</v>
      </c>
      <c r="I35" s="165">
        <f>MAX(I19:I33)</f>
        <v>4.2220000000000004</v>
      </c>
      <c r="J35" s="165">
        <f>MAX(J19:J33)</f>
        <v>8.1349999999999998</v>
      </c>
      <c r="K35" s="153"/>
      <c r="L35" s="167">
        <f>MAX(L19:L33)</f>
        <v>537.9</v>
      </c>
      <c r="M35" s="167">
        <f>MAX(M19:M33)</f>
        <v>2508</v>
      </c>
      <c r="N35" s="186">
        <f>MAX(N19:N33)</f>
        <v>4125</v>
      </c>
      <c r="O35" s="149">
        <f>MAX(O19:O33)</f>
        <v>4564</v>
      </c>
      <c r="P35" s="180">
        <f>MAX(P19:P33)</f>
        <v>11.99</v>
      </c>
      <c r="Q35" s="180">
        <f>MAX(Q19:Q33)</f>
        <v>57.33</v>
      </c>
      <c r="R35" s="189">
        <f>MAX(R19:R33)</f>
        <v>559800</v>
      </c>
      <c r="S35" s="186">
        <f>MAX(S19:S33)</f>
        <v>2300</v>
      </c>
      <c r="T35" s="186">
        <f>MAX(T19:T33)</f>
        <v>2530</v>
      </c>
      <c r="U35" s="149"/>
      <c r="V35" s="149"/>
      <c r="W35" s="149">
        <f>MAX(W19:W33)</f>
        <v>1558</v>
      </c>
      <c r="X35"/>
      <c r="Y35"/>
      <c r="Z35"/>
      <c r="AA35"/>
      <c r="AB35"/>
      <c r="AC35"/>
    </row>
    <row r="36" spans="1:29" ht="15.75" thickBot="1">
      <c r="A36" s="60" t="s">
        <v>2</v>
      </c>
      <c r="B36" s="61"/>
      <c r="C36" s="52">
        <f>MEDIAN(C19:C33)</f>
        <v>88.65</v>
      </c>
      <c r="D36" s="52">
        <f>MEDIAN(D19:D33)</f>
        <v>15.68</v>
      </c>
      <c r="E36" s="154">
        <f>MEDIAN(E19:E33)</f>
        <v>4.2160000000000002</v>
      </c>
      <c r="F36" s="181">
        <f>MEDIAN(F19:F33)</f>
        <v>9.7509999999999994</v>
      </c>
      <c r="G36" s="154">
        <f>MEDIAN(G19:G33)</f>
        <v>3.2850000000000001</v>
      </c>
      <c r="H36" s="181">
        <f>MEDIAN(H19:H33)</f>
        <v>3.105</v>
      </c>
      <c r="I36" s="166">
        <f>MEDIAN(I19:I33)</f>
        <v>0.49880000000000002</v>
      </c>
      <c r="J36" s="166">
        <f>MEDIAN(J19:J33)</f>
        <v>0.14810000000000001</v>
      </c>
      <c r="K36" s="154"/>
      <c r="L36" s="159">
        <f>MEDIAN(L19:L33)</f>
        <v>16.899999999999999</v>
      </c>
      <c r="M36" s="159">
        <f>MEDIAN(M19:M33)</f>
        <v>95.9</v>
      </c>
      <c r="N36" s="187">
        <f>MEDIAN(N19:N33)</f>
        <v>109.1</v>
      </c>
      <c r="O36" s="151">
        <f>MEDIAN(O19:O33)</f>
        <v>221.8</v>
      </c>
      <c r="P36" s="181">
        <f>MEDIAN(P19:P33)</f>
        <v>8.2189999999999994</v>
      </c>
      <c r="Q36" s="181">
        <f>MEDIAN(Q19:Q33)</f>
        <v>3.9884999999999997</v>
      </c>
      <c r="R36" s="190">
        <f>MEDIAN(R19:R33)</f>
        <v>8916</v>
      </c>
      <c r="S36" s="187">
        <f>MEDIAN(S19:S33)</f>
        <v>88.06</v>
      </c>
      <c r="T36" s="187">
        <f>MEDIAN(T19:T33)</f>
        <v>161.19999999999999</v>
      </c>
      <c r="U36" s="151"/>
      <c r="V36" s="151"/>
      <c r="W36" s="151">
        <f>MEDIAN(W19:W33)</f>
        <v>940.5</v>
      </c>
      <c r="X36"/>
      <c r="Y36"/>
      <c r="Z36"/>
      <c r="AA36"/>
      <c r="AB36"/>
      <c r="AC36"/>
    </row>
    <row r="37" spans="1:29">
      <c r="C37" s="12"/>
      <c r="D37" s="12"/>
      <c r="E37" s="12"/>
      <c r="F37" s="12"/>
      <c r="G37" s="12"/>
      <c r="H37" s="22"/>
      <c r="I37" s="22"/>
      <c r="J37" s="22"/>
      <c r="AC37"/>
    </row>
    <row r="38" spans="1:29" ht="15.75" thickBot="1">
      <c r="C38" s="12"/>
      <c r="D38" s="12"/>
      <c r="E38" s="12"/>
      <c r="F38" s="12"/>
      <c r="G38" s="12"/>
      <c r="H38" s="22"/>
      <c r="I38" s="22"/>
      <c r="J38" s="22"/>
      <c r="AC38"/>
    </row>
    <row r="39" spans="1:29" s="4" customFormat="1" ht="60" customHeight="1">
      <c r="A39" s="40" t="s">
        <v>4</v>
      </c>
      <c r="B39" s="41" t="s">
        <v>3</v>
      </c>
      <c r="C39" s="63" t="s">
        <v>54</v>
      </c>
      <c r="D39" s="64" t="s">
        <v>55</v>
      </c>
      <c r="E39" s="42" t="s">
        <v>79</v>
      </c>
      <c r="F39" s="42" t="s">
        <v>56</v>
      </c>
      <c r="G39" s="42" t="s">
        <v>57</v>
      </c>
      <c r="H39" s="65" t="s">
        <v>58</v>
      </c>
      <c r="I39" s="65" t="s">
        <v>59</v>
      </c>
      <c r="J39" s="65" t="s">
        <v>60</v>
      </c>
      <c r="K39" s="42" t="s">
        <v>61</v>
      </c>
      <c r="L39" s="42" t="s">
        <v>359</v>
      </c>
      <c r="M39" s="42" t="s">
        <v>37</v>
      </c>
      <c r="N39" s="42" t="s">
        <v>38</v>
      </c>
      <c r="O39" s="42" t="s">
        <v>40</v>
      </c>
      <c r="P39" s="42" t="s">
        <v>114</v>
      </c>
      <c r="Q39" s="42" t="s">
        <v>119</v>
      </c>
      <c r="R39" s="42" t="s">
        <v>41</v>
      </c>
      <c r="S39" s="42" t="s">
        <v>180</v>
      </c>
      <c r="T39" s="42" t="s">
        <v>49</v>
      </c>
      <c r="U39" s="42" t="s">
        <v>75</v>
      </c>
      <c r="V39" s="42" t="s">
        <v>182</v>
      </c>
      <c r="W39" s="42" t="s">
        <v>115</v>
      </c>
      <c r="X39" s="42" t="s">
        <v>139</v>
      </c>
    </row>
    <row r="40" spans="1:29">
      <c r="A40" s="208" t="s">
        <v>420</v>
      </c>
      <c r="B40" s="29">
        <v>24006084</v>
      </c>
      <c r="C40" s="30">
        <v>82.04</v>
      </c>
      <c r="D40" s="213">
        <v>17.600000000000001</v>
      </c>
      <c r="E40" s="31">
        <v>2.0779999999999998</v>
      </c>
      <c r="F40" s="36">
        <v>17.14</v>
      </c>
      <c r="G40" s="36">
        <v>9.02</v>
      </c>
      <c r="H40" s="34">
        <v>1.081</v>
      </c>
      <c r="I40" s="36">
        <v>0.53410000000000002</v>
      </c>
      <c r="J40" s="36">
        <v>0.20899999999999999</v>
      </c>
      <c r="K40" s="36">
        <v>0.94199999999999995</v>
      </c>
      <c r="L40" s="34">
        <v>0.81</v>
      </c>
      <c r="M40" s="33"/>
      <c r="N40" s="35"/>
      <c r="O40" s="35"/>
      <c r="P40" s="35"/>
      <c r="Q40" s="34">
        <v>15.34</v>
      </c>
      <c r="R40" s="37"/>
      <c r="S40" s="53"/>
      <c r="T40" s="28"/>
      <c r="U40" s="37">
        <v>1877</v>
      </c>
      <c r="V40" s="37">
        <v>2065</v>
      </c>
      <c r="W40" s="37"/>
      <c r="X40" s="37" t="s">
        <v>421</v>
      </c>
      <c r="Y40"/>
      <c r="Z40"/>
      <c r="AA40"/>
      <c r="AB40"/>
      <c r="AC40"/>
    </row>
    <row r="41" spans="1:29">
      <c r="A41" s="208" t="s">
        <v>420</v>
      </c>
      <c r="B41" s="29">
        <v>24005958</v>
      </c>
      <c r="C41" s="30">
        <v>89.18</v>
      </c>
      <c r="D41" s="30">
        <v>22.64</v>
      </c>
      <c r="E41" s="31">
        <v>2.62</v>
      </c>
      <c r="F41" s="214">
        <v>9.9559999999999995</v>
      </c>
      <c r="G41" s="36">
        <v>7.3849999999999998</v>
      </c>
      <c r="H41" s="34">
        <v>1.7949999999999999</v>
      </c>
      <c r="I41" s="36">
        <v>0.76329999999999998</v>
      </c>
      <c r="J41" s="36">
        <v>1.2969999999999999</v>
      </c>
      <c r="K41" s="36">
        <v>0.443</v>
      </c>
      <c r="L41" s="28"/>
      <c r="M41" s="33">
        <v>36.39</v>
      </c>
      <c r="N41" s="33">
        <v>386</v>
      </c>
      <c r="O41" s="37">
        <v>211.6</v>
      </c>
      <c r="P41" s="35"/>
      <c r="Q41" s="73"/>
      <c r="R41" s="37"/>
      <c r="S41" s="53"/>
      <c r="T41" s="37">
        <v>23510</v>
      </c>
      <c r="U41" s="37"/>
      <c r="V41" s="37"/>
      <c r="W41" s="28"/>
      <c r="X41" s="28"/>
      <c r="Y41"/>
      <c r="Z41"/>
      <c r="AA41"/>
      <c r="AB41"/>
      <c r="AC41"/>
    </row>
    <row r="42" spans="1:29">
      <c r="A42" s="26" t="s">
        <v>419</v>
      </c>
      <c r="B42" s="29">
        <v>24006249</v>
      </c>
      <c r="C42" s="30">
        <v>99.39</v>
      </c>
      <c r="D42" s="31"/>
      <c r="E42" s="30"/>
      <c r="F42" s="33"/>
      <c r="G42" s="33"/>
      <c r="H42" s="34">
        <v>19.77</v>
      </c>
      <c r="I42" s="36">
        <v>1.006</v>
      </c>
      <c r="J42" s="36">
        <v>9.4740000000000002</v>
      </c>
      <c r="K42" s="36">
        <v>7.0359999999999996</v>
      </c>
      <c r="L42" s="28"/>
      <c r="M42" s="33">
        <v>932.2</v>
      </c>
      <c r="N42" s="37">
        <v>5595</v>
      </c>
      <c r="O42" s="37">
        <v>4248</v>
      </c>
      <c r="P42" s="35"/>
      <c r="Q42" s="73"/>
      <c r="R42" s="37"/>
      <c r="S42" s="53"/>
      <c r="T42" s="37">
        <v>355700</v>
      </c>
      <c r="U42" s="37">
        <v>1069</v>
      </c>
      <c r="V42" s="37">
        <v>1176</v>
      </c>
      <c r="W42" s="37"/>
      <c r="X42" s="37"/>
      <c r="Y42"/>
      <c r="Z42"/>
      <c r="AA42"/>
      <c r="AB42"/>
      <c r="AC42"/>
    </row>
    <row r="43" spans="1:29">
      <c r="A43" s="208" t="s">
        <v>419</v>
      </c>
      <c r="B43" s="29">
        <v>24006084</v>
      </c>
      <c r="C43" s="30">
        <v>90.98</v>
      </c>
      <c r="D43" s="31"/>
      <c r="E43" s="30"/>
      <c r="F43" s="33"/>
      <c r="G43" s="33"/>
      <c r="H43" s="34">
        <v>15.81</v>
      </c>
      <c r="I43" s="36">
        <v>1.611</v>
      </c>
      <c r="J43" s="35"/>
      <c r="K43" s="36">
        <v>5.6609999999999996</v>
      </c>
      <c r="L43" s="28"/>
      <c r="M43" s="212">
        <v>415</v>
      </c>
      <c r="N43" s="37">
        <v>3891</v>
      </c>
      <c r="O43" s="37">
        <v>1940</v>
      </c>
      <c r="P43" s="37">
        <v>1979</v>
      </c>
      <c r="Q43" s="34">
        <v>23.2</v>
      </c>
      <c r="R43" s="37"/>
      <c r="S43" s="53"/>
      <c r="T43" s="37">
        <v>373400</v>
      </c>
      <c r="U43" s="37">
        <v>3703</v>
      </c>
      <c r="V43" s="37">
        <v>4073</v>
      </c>
      <c r="W43" s="37"/>
      <c r="X43" s="37"/>
      <c r="Y43"/>
      <c r="Z43"/>
      <c r="AA43"/>
      <c r="AB43"/>
      <c r="AC43"/>
    </row>
    <row r="44" spans="1:29">
      <c r="A44" s="26" t="s">
        <v>419</v>
      </c>
      <c r="B44" s="29">
        <v>24005891</v>
      </c>
      <c r="C44" s="30">
        <v>99.65</v>
      </c>
      <c r="D44" s="31"/>
      <c r="E44" s="30"/>
      <c r="F44" s="36"/>
      <c r="G44" s="33"/>
      <c r="H44" s="34">
        <v>21.91</v>
      </c>
      <c r="I44" s="36">
        <v>0.96009999999999995</v>
      </c>
      <c r="J44" s="36">
        <v>8.6820000000000004</v>
      </c>
      <c r="K44" s="36">
        <v>8.0079999999999991</v>
      </c>
      <c r="L44" s="28"/>
      <c r="M44" s="33">
        <v>992</v>
      </c>
      <c r="N44" s="37">
        <v>4779</v>
      </c>
      <c r="O44" s="37">
        <v>4654</v>
      </c>
      <c r="P44" s="35"/>
      <c r="Q44" s="73"/>
      <c r="R44" s="37"/>
      <c r="S44" s="53"/>
      <c r="T44" s="37">
        <v>432600</v>
      </c>
      <c r="U44" s="37">
        <v>758</v>
      </c>
      <c r="V44" s="37">
        <v>833.8</v>
      </c>
      <c r="W44" s="33"/>
      <c r="X44" s="33"/>
      <c r="Y44"/>
      <c r="Z44"/>
      <c r="AA44"/>
      <c r="AB44"/>
      <c r="AC44"/>
    </row>
    <row r="45" spans="1:29">
      <c r="A45" s="26" t="s">
        <v>419</v>
      </c>
      <c r="B45" s="29">
        <v>24005760</v>
      </c>
      <c r="C45" s="30">
        <v>99.5</v>
      </c>
      <c r="D45" s="31"/>
      <c r="E45" s="30"/>
      <c r="F45" s="36"/>
      <c r="G45" s="33"/>
      <c r="H45" s="34">
        <v>21.03</v>
      </c>
      <c r="I45" s="36">
        <v>1.84</v>
      </c>
      <c r="J45" s="36">
        <v>8.6300000000000008</v>
      </c>
      <c r="K45" s="36">
        <v>7.6509999999999998</v>
      </c>
      <c r="L45" s="28"/>
      <c r="M45" s="33">
        <v>1461</v>
      </c>
      <c r="N45" s="37">
        <v>6656</v>
      </c>
      <c r="O45" s="37">
        <v>4630</v>
      </c>
      <c r="P45" s="35"/>
      <c r="Q45" s="73"/>
      <c r="R45" s="37"/>
      <c r="S45" s="53"/>
      <c r="T45" s="37">
        <v>877500</v>
      </c>
      <c r="U45" s="37">
        <v>2149</v>
      </c>
      <c r="V45" s="37">
        <v>2364</v>
      </c>
      <c r="W45" s="37"/>
      <c r="X45" s="37"/>
      <c r="Y45"/>
      <c r="Z45"/>
      <c r="AA45"/>
      <c r="AB45"/>
      <c r="AC45"/>
    </row>
    <row r="46" spans="1:29">
      <c r="A46" s="26" t="s">
        <v>419</v>
      </c>
      <c r="B46" s="29">
        <v>24005810</v>
      </c>
      <c r="C46" s="30">
        <v>95.79</v>
      </c>
      <c r="D46" s="31"/>
      <c r="E46" s="30"/>
      <c r="F46" s="36"/>
      <c r="G46" s="33"/>
      <c r="H46" s="34">
        <v>10.6</v>
      </c>
      <c r="I46" s="36">
        <v>4.4000000000000004</v>
      </c>
      <c r="J46" s="36">
        <v>8.16</v>
      </c>
      <c r="K46" s="36">
        <v>5.2</v>
      </c>
      <c r="L46" s="28"/>
      <c r="M46" s="33">
        <v>1820</v>
      </c>
      <c r="N46" s="37">
        <v>3660</v>
      </c>
      <c r="O46" s="37">
        <v>3740</v>
      </c>
      <c r="P46" s="35"/>
      <c r="Q46" s="73"/>
      <c r="R46" s="37"/>
      <c r="S46" s="53"/>
      <c r="T46" s="37">
        <v>786800</v>
      </c>
      <c r="U46" s="37">
        <v>2359</v>
      </c>
      <c r="V46" s="37">
        <v>2595</v>
      </c>
      <c r="W46" s="37"/>
      <c r="X46" s="37"/>
      <c r="Y46"/>
      <c r="Z46"/>
      <c r="AA46"/>
      <c r="AB46"/>
      <c r="AC46"/>
    </row>
    <row r="47" spans="1:29">
      <c r="A47" s="208" t="s">
        <v>419</v>
      </c>
      <c r="B47" s="29">
        <v>24005759</v>
      </c>
      <c r="C47" s="30">
        <v>99.13</v>
      </c>
      <c r="D47" s="31"/>
      <c r="E47" s="30"/>
      <c r="F47" s="36"/>
      <c r="G47" s="33"/>
      <c r="H47" s="34">
        <v>19.78</v>
      </c>
      <c r="I47" s="36">
        <v>4.1440000000000001</v>
      </c>
      <c r="J47" s="36">
        <v>8.1620000000000008</v>
      </c>
      <c r="K47" s="36">
        <v>7.8890000000000002</v>
      </c>
      <c r="L47" s="28"/>
      <c r="M47" s="33">
        <v>764.6</v>
      </c>
      <c r="N47" s="210">
        <v>3467</v>
      </c>
      <c r="O47" s="37">
        <v>3529</v>
      </c>
      <c r="P47" s="35"/>
      <c r="Q47" s="73"/>
      <c r="R47" s="37"/>
      <c r="S47" s="53"/>
      <c r="T47" s="37">
        <v>391700</v>
      </c>
      <c r="U47" s="37">
        <v>768.5</v>
      </c>
      <c r="V47" s="37">
        <v>845.4</v>
      </c>
      <c r="W47" s="33"/>
      <c r="X47" s="33"/>
      <c r="Y47"/>
      <c r="Z47"/>
      <c r="AA47"/>
      <c r="AB47"/>
      <c r="AC47"/>
    </row>
    <row r="48" spans="1:29">
      <c r="A48" s="26" t="s">
        <v>419</v>
      </c>
      <c r="B48" s="29">
        <v>24005863</v>
      </c>
      <c r="C48" s="30">
        <v>98.87</v>
      </c>
      <c r="D48" s="31"/>
      <c r="E48" s="32"/>
      <c r="F48" s="36"/>
      <c r="G48" s="33"/>
      <c r="H48" s="34">
        <v>11.53</v>
      </c>
      <c r="I48" s="36">
        <v>1.996</v>
      </c>
      <c r="J48" s="36">
        <v>13.41</v>
      </c>
      <c r="K48" s="36">
        <v>12.79</v>
      </c>
      <c r="L48" s="28"/>
      <c r="M48" s="33">
        <v>2558</v>
      </c>
      <c r="N48" s="37">
        <v>9026</v>
      </c>
      <c r="O48" s="37">
        <v>8535</v>
      </c>
      <c r="P48" s="37">
        <v>6721</v>
      </c>
      <c r="Q48" s="34">
        <v>84.74</v>
      </c>
      <c r="R48" s="34">
        <v>49.06</v>
      </c>
      <c r="S48" s="33">
        <v>460.6</v>
      </c>
      <c r="T48" s="37">
        <v>795200</v>
      </c>
      <c r="U48" s="37">
        <v>5368</v>
      </c>
      <c r="V48" s="37">
        <v>5905</v>
      </c>
      <c r="W48" s="37">
        <v>166200</v>
      </c>
      <c r="X48" s="37"/>
      <c r="Y48"/>
      <c r="Z48"/>
      <c r="AA48"/>
      <c r="AB48"/>
      <c r="AC48"/>
    </row>
    <row r="49" spans="1:29" s="1" customFormat="1">
      <c r="A49" s="56" t="s">
        <v>0</v>
      </c>
      <c r="B49" s="57"/>
      <c r="C49" s="46">
        <f>MIN(C40:C48)</f>
        <v>82.04</v>
      </c>
      <c r="D49" s="46">
        <f>MIN(D40:D48)</f>
        <v>17.600000000000001</v>
      </c>
      <c r="E49" s="152">
        <f>MIN(E40:E48)</f>
        <v>2.0779999999999998</v>
      </c>
      <c r="F49" s="179">
        <f>MIN(F40:F48)</f>
        <v>9.9559999999999995</v>
      </c>
      <c r="G49" s="152">
        <f>MIN(G40:G48)</f>
        <v>7.3849999999999998</v>
      </c>
      <c r="H49" s="158">
        <f>MIN(H40:H48)</f>
        <v>1.081</v>
      </c>
      <c r="I49" s="179">
        <f>MIN(I40:I48)</f>
        <v>0.53410000000000002</v>
      </c>
      <c r="J49" s="179">
        <f>MIN(J40:J48)</f>
        <v>0.20899999999999999</v>
      </c>
      <c r="K49" s="179">
        <f>MIN(K40:K48)</f>
        <v>0.443</v>
      </c>
      <c r="L49" s="155"/>
      <c r="M49" s="185">
        <f>MIN(M40:M48)</f>
        <v>36.39</v>
      </c>
      <c r="N49" s="156">
        <f>MIN(N40:N48)</f>
        <v>386</v>
      </c>
      <c r="O49" s="156">
        <f>MIN(O40:O48)</f>
        <v>211.6</v>
      </c>
      <c r="P49" s="156">
        <f>MIN(P40:P48)</f>
        <v>1979</v>
      </c>
      <c r="Q49" s="46">
        <f>MIN(Q40:Q48)</f>
        <v>15.34</v>
      </c>
      <c r="R49" s="152"/>
      <c r="S49" s="152"/>
      <c r="T49" s="156">
        <f>MIN(T40:T48)</f>
        <v>23510</v>
      </c>
      <c r="U49" s="188">
        <f>MIN(U40:U48)</f>
        <v>758</v>
      </c>
      <c r="V49" s="188">
        <f>MIN(V40:V48)</f>
        <v>833.8</v>
      </c>
      <c r="W49" s="152"/>
      <c r="X49" s="152"/>
    </row>
    <row r="50" spans="1:29" s="1" customFormat="1">
      <c r="A50" s="58" t="s">
        <v>1</v>
      </c>
      <c r="B50" s="59"/>
      <c r="C50" s="49">
        <f>MAX(C40:C48)</f>
        <v>99.65</v>
      </c>
      <c r="D50" s="49">
        <f>MAX(D40:D48)</f>
        <v>22.64</v>
      </c>
      <c r="E50" s="153">
        <f>MAX(E40:E48)</f>
        <v>2.62</v>
      </c>
      <c r="F50" s="180">
        <f>MAX(F40:F48)</f>
        <v>17.14</v>
      </c>
      <c r="G50" s="153">
        <f>MAX(G40:G48)</f>
        <v>9.02</v>
      </c>
      <c r="H50" s="167">
        <f>MAX(H40:H48)</f>
        <v>21.91</v>
      </c>
      <c r="I50" s="180">
        <f>MAX(I40:I48)</f>
        <v>4.4000000000000004</v>
      </c>
      <c r="J50" s="180">
        <f>MAX(J40:J48)</f>
        <v>13.41</v>
      </c>
      <c r="K50" s="180">
        <f>MAX(K40:K48)</f>
        <v>12.79</v>
      </c>
      <c r="L50" s="150"/>
      <c r="M50" s="186">
        <f>MAX(M40:M48)</f>
        <v>2558</v>
      </c>
      <c r="N50" s="150">
        <f>MAX(N40:N48)</f>
        <v>9026</v>
      </c>
      <c r="O50" s="150">
        <f>MAX(O40:O48)</f>
        <v>8535</v>
      </c>
      <c r="P50" s="150">
        <f>MAX(P40:P48)</f>
        <v>6721</v>
      </c>
      <c r="Q50" s="49">
        <f>MAX(Q40:Q48)</f>
        <v>84.74</v>
      </c>
      <c r="R50" s="153"/>
      <c r="S50" s="153"/>
      <c r="T50" s="150">
        <f>MAX(T40:T48)</f>
        <v>877500</v>
      </c>
      <c r="U50" s="189">
        <f>MAX(U40:U48)</f>
        <v>5368</v>
      </c>
      <c r="V50" s="189">
        <f>MAX(V40:V48)</f>
        <v>5905</v>
      </c>
      <c r="W50" s="153"/>
      <c r="X50" s="153"/>
    </row>
    <row r="51" spans="1:29" s="1" customFormat="1" ht="15.75" thickBot="1">
      <c r="A51" s="60" t="s">
        <v>2</v>
      </c>
      <c r="B51" s="61"/>
      <c r="C51" s="52">
        <f>MEDIAN(C40:C48)</f>
        <v>98.87</v>
      </c>
      <c r="D51" s="52">
        <f>MEDIAN(D40:D48)</f>
        <v>20.12</v>
      </c>
      <c r="E51" s="154">
        <f>MEDIAN(E40:E48)</f>
        <v>2.3490000000000002</v>
      </c>
      <c r="F51" s="181">
        <f>MEDIAN(F40:F48)</f>
        <v>13.548</v>
      </c>
      <c r="G51" s="154">
        <f>MEDIAN(G40:G48)</f>
        <v>8.2025000000000006</v>
      </c>
      <c r="H51" s="159">
        <f>MEDIAN(H40:H48)</f>
        <v>15.81</v>
      </c>
      <c r="I51" s="181">
        <f>MEDIAN(I40:I48)</f>
        <v>1.611</v>
      </c>
      <c r="J51" s="181">
        <f>MEDIAN(J40:J48)</f>
        <v>8.3960000000000008</v>
      </c>
      <c r="K51" s="181">
        <f>MEDIAN(K40:K48)</f>
        <v>7.0359999999999996</v>
      </c>
      <c r="L51" s="157"/>
      <c r="M51" s="187">
        <f>MEDIAN(M40:M48)</f>
        <v>962.1</v>
      </c>
      <c r="N51" s="157">
        <f>MEDIAN(N40:N48)</f>
        <v>4335</v>
      </c>
      <c r="O51" s="157">
        <f>MEDIAN(O40:O48)</f>
        <v>3994</v>
      </c>
      <c r="P51" s="157">
        <f>MEDIAN(P40:P48)</f>
        <v>4350</v>
      </c>
      <c r="Q51" s="52">
        <f>MEDIAN(Q40:Q48)</f>
        <v>23.2</v>
      </c>
      <c r="R51" s="154"/>
      <c r="S51" s="154"/>
      <c r="T51" s="157">
        <f>MEDIAN(T40:T48)</f>
        <v>412150</v>
      </c>
      <c r="U51" s="190">
        <f>MEDIAN(U40:U48)</f>
        <v>2013</v>
      </c>
      <c r="V51" s="190">
        <f>MEDIAN(V40:V48)</f>
        <v>2214.5</v>
      </c>
      <c r="W51" s="154"/>
      <c r="X51" s="154"/>
    </row>
    <row r="52" spans="1:29">
      <c r="C52" s="12"/>
      <c r="D52" s="12"/>
      <c r="E52" s="12"/>
      <c r="F52" s="12"/>
      <c r="G52" s="22"/>
      <c r="H52" s="22"/>
      <c r="I52" s="22"/>
      <c r="J52" s="211"/>
      <c r="L52" s="12"/>
      <c r="M52" s="12"/>
      <c r="N52" s="12"/>
      <c r="AC52"/>
    </row>
    <row r="53" spans="1:29" ht="15.75" thickBot="1">
      <c r="C53" s="12"/>
      <c r="D53" s="12"/>
      <c r="E53" s="12"/>
      <c r="F53" s="12"/>
      <c r="G53" s="12"/>
      <c r="H53" s="22"/>
      <c r="I53" s="22"/>
      <c r="J53" s="22"/>
      <c r="M53" s="12"/>
      <c r="N53" s="12"/>
      <c r="O53" s="12"/>
    </row>
    <row r="54" spans="1:29" ht="60" customHeight="1">
      <c r="A54" s="66" t="s">
        <v>78</v>
      </c>
      <c r="B54" s="41" t="s">
        <v>3</v>
      </c>
      <c r="C54" s="42" t="s">
        <v>54</v>
      </c>
      <c r="D54" s="43" t="s">
        <v>55</v>
      </c>
      <c r="E54" s="42" t="s">
        <v>113</v>
      </c>
      <c r="F54" s="42" t="s">
        <v>56</v>
      </c>
      <c r="G54" s="42" t="s">
        <v>57</v>
      </c>
      <c r="H54" s="42" t="s">
        <v>58</v>
      </c>
      <c r="I54" s="42" t="s">
        <v>59</v>
      </c>
      <c r="J54" s="42" t="s">
        <v>60</v>
      </c>
      <c r="K54" s="42" t="s">
        <v>37</v>
      </c>
      <c r="L54" s="42" t="s">
        <v>38</v>
      </c>
      <c r="M54" s="42" t="s">
        <v>40</v>
      </c>
      <c r="N54" s="42" t="s">
        <v>177</v>
      </c>
      <c r="O54" s="42" t="s">
        <v>49</v>
      </c>
      <c r="P54" s="42" t="s">
        <v>117</v>
      </c>
      <c r="Q54"/>
      <c r="R54"/>
      <c r="S54"/>
      <c r="T54"/>
      <c r="U54"/>
      <c r="V54"/>
      <c r="W54"/>
      <c r="X54"/>
      <c r="Y54"/>
      <c r="Z54"/>
      <c r="AA54"/>
      <c r="AB54"/>
      <c r="AC54"/>
    </row>
    <row r="55" spans="1:29">
      <c r="A55" s="26" t="s">
        <v>423</v>
      </c>
      <c r="B55" s="29">
        <v>24006062</v>
      </c>
      <c r="C55" s="30">
        <v>89.37</v>
      </c>
      <c r="D55" s="34">
        <v>15.24</v>
      </c>
      <c r="E55" s="36">
        <v>4.0519999999999996</v>
      </c>
      <c r="F55" s="36">
        <v>6.1150000000000002</v>
      </c>
      <c r="G55" s="34">
        <v>13.83</v>
      </c>
      <c r="H55" s="55">
        <v>0.77290000000000003</v>
      </c>
      <c r="I55" s="55">
        <v>0.55289999999999995</v>
      </c>
      <c r="J55" s="55">
        <v>0.24660000000000001</v>
      </c>
      <c r="K55" s="34">
        <v>18.52</v>
      </c>
      <c r="L55" s="34">
        <v>97.95</v>
      </c>
      <c r="M55" s="33">
        <v>111.4</v>
      </c>
      <c r="N55" s="33">
        <v>260</v>
      </c>
      <c r="O55" s="37">
        <v>10090</v>
      </c>
      <c r="P55" s="36">
        <v>1.1559999999999999</v>
      </c>
      <c r="Q55"/>
      <c r="R55" s="14"/>
      <c r="S55" s="14"/>
      <c r="T55" s="14"/>
      <c r="U55"/>
      <c r="V55"/>
      <c r="W55"/>
      <c r="X55"/>
      <c r="Y55"/>
      <c r="Z55"/>
      <c r="AA55"/>
      <c r="AB55"/>
      <c r="AC55"/>
    </row>
    <row r="56" spans="1:29">
      <c r="A56" s="26" t="s">
        <v>423</v>
      </c>
      <c r="B56" s="29">
        <v>24005943</v>
      </c>
      <c r="C56" s="30">
        <v>87.02</v>
      </c>
      <c r="D56" s="34">
        <v>14.61</v>
      </c>
      <c r="E56" s="36">
        <v>4.2930000000000001</v>
      </c>
      <c r="F56" s="36">
        <v>5.41</v>
      </c>
      <c r="G56" s="34">
        <v>14.19</v>
      </c>
      <c r="H56" s="55">
        <v>0.51549999999999996</v>
      </c>
      <c r="I56" s="55">
        <v>0.53220000000000001</v>
      </c>
      <c r="J56" s="55">
        <v>0.23899999999999999</v>
      </c>
      <c r="K56" s="34">
        <v>13.26</v>
      </c>
      <c r="L56" s="34">
        <v>105.1</v>
      </c>
      <c r="M56" s="33">
        <v>132.69999999999999</v>
      </c>
      <c r="N56" s="33">
        <v>214.5</v>
      </c>
      <c r="O56" s="37">
        <v>5952</v>
      </c>
      <c r="P56" s="35"/>
      <c r="Q56"/>
      <c r="R56" s="14"/>
      <c r="S56" s="14"/>
      <c r="T56" s="14"/>
      <c r="U56"/>
      <c r="V56"/>
      <c r="W56"/>
      <c r="X56"/>
      <c r="Y56"/>
      <c r="Z56"/>
      <c r="AA56"/>
      <c r="AB56"/>
      <c r="AC56"/>
    </row>
    <row r="57" spans="1:29">
      <c r="A57" s="56" t="s">
        <v>0</v>
      </c>
      <c r="B57" s="67"/>
      <c r="C57" s="46">
        <f>MIN(C55:C56)</f>
        <v>87.02</v>
      </c>
      <c r="D57" s="46">
        <f>MIN(D55:D56)</f>
        <v>14.61</v>
      </c>
      <c r="E57" s="152">
        <f>MIN(E55:E56)</f>
        <v>4.0519999999999996</v>
      </c>
      <c r="F57" s="152">
        <f>MIN(F55:F56)</f>
        <v>5.41</v>
      </c>
      <c r="G57" s="46">
        <f>MIN(G55:G56)</f>
        <v>13.83</v>
      </c>
      <c r="H57" s="164">
        <f>MIN(H55:H56)</f>
        <v>0.51549999999999996</v>
      </c>
      <c r="I57" s="164">
        <f>MIN(I55:I56)</f>
        <v>0.53220000000000001</v>
      </c>
      <c r="J57" s="164">
        <f>MIN(J55:J56)</f>
        <v>0.23899999999999999</v>
      </c>
      <c r="K57" s="46">
        <f>MIN(K55:K56)</f>
        <v>13.26</v>
      </c>
      <c r="L57" s="46">
        <f>MIN(L55:L56)</f>
        <v>97.95</v>
      </c>
      <c r="M57" s="155">
        <f>MIN(M55:M56)</f>
        <v>111.4</v>
      </c>
      <c r="N57" s="155">
        <f>MIN(N55:N56)</f>
        <v>214.5</v>
      </c>
      <c r="O57" s="156">
        <f>MIN(O55:O56)</f>
        <v>5952</v>
      </c>
      <c r="P57" s="152"/>
      <c r="Q57"/>
      <c r="R57"/>
      <c r="S57"/>
      <c r="T57"/>
      <c r="U57"/>
      <c r="V57"/>
      <c r="W57"/>
      <c r="X57"/>
      <c r="Y57"/>
      <c r="Z57"/>
      <c r="AA57"/>
      <c r="AB57"/>
      <c r="AC57"/>
    </row>
    <row r="58" spans="1:29">
      <c r="A58" s="58" t="s">
        <v>1</v>
      </c>
      <c r="B58" s="68"/>
      <c r="C58" s="49">
        <f>MAX(C55:C56)</f>
        <v>89.37</v>
      </c>
      <c r="D58" s="49">
        <f>MAX(D55:D56)</f>
        <v>15.24</v>
      </c>
      <c r="E58" s="153">
        <f>MAX(E55:E56)</f>
        <v>4.2930000000000001</v>
      </c>
      <c r="F58" s="153">
        <f>MAX(F55:F56)</f>
        <v>6.1150000000000002</v>
      </c>
      <c r="G58" s="49">
        <f>MAX(G55:G56)</f>
        <v>14.19</v>
      </c>
      <c r="H58" s="165">
        <f>MAX(H55:H56)</f>
        <v>0.77290000000000003</v>
      </c>
      <c r="I58" s="165">
        <f>MAX(I55:I56)</f>
        <v>0.55289999999999995</v>
      </c>
      <c r="J58" s="165">
        <f>MAX(J55:J56)</f>
        <v>0.24660000000000001</v>
      </c>
      <c r="K58" s="49">
        <f>MAX(K55:K56)</f>
        <v>18.52</v>
      </c>
      <c r="L58" s="49">
        <f>MAX(L55:L56)</f>
        <v>105.1</v>
      </c>
      <c r="M58" s="149">
        <f>MAX(M55:M56)</f>
        <v>132.69999999999999</v>
      </c>
      <c r="N58" s="149">
        <f>MAX(N55:N56)</f>
        <v>260</v>
      </c>
      <c r="O58" s="150">
        <f>MAX(O55:O56)</f>
        <v>10090</v>
      </c>
      <c r="P58" s="153"/>
      <c r="Q58"/>
      <c r="R58"/>
      <c r="S58"/>
      <c r="T58"/>
      <c r="U58"/>
      <c r="V58"/>
      <c r="W58"/>
      <c r="X58"/>
      <c r="Y58"/>
      <c r="Z58"/>
      <c r="AA58"/>
      <c r="AB58"/>
      <c r="AC58"/>
    </row>
    <row r="59" spans="1:29" ht="15.75" thickBot="1">
      <c r="A59" s="60" t="s">
        <v>2</v>
      </c>
      <c r="B59" s="69"/>
      <c r="C59" s="52">
        <f>MEDIAN(C55:C56)</f>
        <v>88.194999999999993</v>
      </c>
      <c r="D59" s="52">
        <f>MEDIAN(D55:D56)</f>
        <v>14.925000000000001</v>
      </c>
      <c r="E59" s="154">
        <f>MEDIAN(E55:E56)</f>
        <v>4.1724999999999994</v>
      </c>
      <c r="F59" s="154">
        <f>MEDIAN(F55:F56)</f>
        <v>5.7625000000000002</v>
      </c>
      <c r="G59" s="52">
        <f>MEDIAN(G55:G56)</f>
        <v>14.01</v>
      </c>
      <c r="H59" s="166">
        <f>MEDIAN(H55:H56)</f>
        <v>0.64419999999999999</v>
      </c>
      <c r="I59" s="166">
        <f>MEDIAN(I55:I56)</f>
        <v>0.54254999999999998</v>
      </c>
      <c r="J59" s="166">
        <f>MEDIAN(J55:J56)</f>
        <v>0.24280000000000002</v>
      </c>
      <c r="K59" s="52">
        <f>MEDIAN(K55:K56)</f>
        <v>15.89</v>
      </c>
      <c r="L59" s="52">
        <f>MEDIAN(L55:L56)</f>
        <v>101.52500000000001</v>
      </c>
      <c r="M59" s="151">
        <f>MEDIAN(M55:M56)</f>
        <v>122.05</v>
      </c>
      <c r="N59" s="151">
        <f>MEDIAN(N55:N56)</f>
        <v>237.25</v>
      </c>
      <c r="O59" s="157">
        <f>MEDIAN(O55:O56)</f>
        <v>8021</v>
      </c>
      <c r="P59" s="154"/>
      <c r="Q59"/>
      <c r="R59"/>
      <c r="S59"/>
      <c r="T59"/>
      <c r="U59"/>
      <c r="V59"/>
      <c r="W59"/>
      <c r="X59"/>
      <c r="Y59"/>
      <c r="Z59"/>
      <c r="AA59"/>
      <c r="AB59"/>
      <c r="AC59"/>
    </row>
    <row r="60" spans="1:29">
      <c r="C60" s="12"/>
      <c r="D60" s="12"/>
      <c r="E60" s="12"/>
      <c r="F60" s="12"/>
      <c r="G60" s="12"/>
      <c r="H60" s="22"/>
      <c r="I60" s="22"/>
      <c r="J60" s="22"/>
      <c r="M60" s="12"/>
      <c r="N60" s="12"/>
      <c r="O60" s="12"/>
      <c r="U60"/>
      <c r="V60"/>
      <c r="W60"/>
      <c r="X60"/>
      <c r="Y60"/>
      <c r="Z60"/>
      <c r="AA60"/>
      <c r="AB60"/>
      <c r="AC60"/>
    </row>
    <row r="61" spans="1:29" ht="15.75" thickBot="1">
      <c r="C61" s="12"/>
      <c r="D61" s="12"/>
      <c r="E61" s="12"/>
      <c r="F61" s="12"/>
      <c r="G61" s="12"/>
      <c r="H61" s="22"/>
      <c r="I61" s="22"/>
      <c r="J61" s="22"/>
      <c r="M61" s="12"/>
      <c r="N61" s="12"/>
      <c r="O61" s="12"/>
      <c r="U61"/>
      <c r="V61"/>
      <c r="W61"/>
      <c r="X61"/>
      <c r="Y61"/>
      <c r="Z61"/>
      <c r="AA61"/>
      <c r="AB61"/>
      <c r="AC61"/>
    </row>
    <row r="62" spans="1:29" ht="60" customHeight="1">
      <c r="A62" s="66" t="s">
        <v>179</v>
      </c>
      <c r="B62" s="41" t="s">
        <v>3</v>
      </c>
      <c r="C62" s="42" t="s">
        <v>54</v>
      </c>
      <c r="D62" s="43" t="s">
        <v>55</v>
      </c>
      <c r="E62" s="42" t="s">
        <v>113</v>
      </c>
      <c r="F62" s="42" t="s">
        <v>56</v>
      </c>
      <c r="G62" s="42" t="s">
        <v>57</v>
      </c>
      <c r="H62" s="42" t="s">
        <v>371</v>
      </c>
      <c r="I62" s="43" t="s">
        <v>357</v>
      </c>
      <c r="J62" s="42" t="s">
        <v>58</v>
      </c>
      <c r="K62" s="42" t="s">
        <v>59</v>
      </c>
      <c r="L62" s="42" t="s">
        <v>60</v>
      </c>
      <c r="M62" s="42" t="s">
        <v>37</v>
      </c>
      <c r="N62" s="42" t="s">
        <v>38</v>
      </c>
      <c r="O62" s="42" t="s">
        <v>40</v>
      </c>
      <c r="P62" s="42" t="s">
        <v>177</v>
      </c>
      <c r="Q62" s="42" t="s">
        <v>372</v>
      </c>
      <c r="R62" s="42" t="s">
        <v>49</v>
      </c>
      <c r="S62" s="42" t="s">
        <v>178</v>
      </c>
      <c r="T62" s="42" t="s">
        <v>182</v>
      </c>
      <c r="Y62"/>
      <c r="Z62"/>
      <c r="AA62"/>
      <c r="AB62"/>
      <c r="AC62"/>
    </row>
    <row r="63" spans="1:29">
      <c r="A63" s="26" t="s">
        <v>428</v>
      </c>
      <c r="B63" s="29">
        <v>24005771</v>
      </c>
      <c r="C63" s="34">
        <v>92.52</v>
      </c>
      <c r="D63" s="36">
        <v>7.2720000000000002</v>
      </c>
      <c r="E63" s="34">
        <v>14.42</v>
      </c>
      <c r="F63" s="36">
        <v>5.0049999999999999</v>
      </c>
      <c r="G63" s="36">
        <v>2.5190000000000001</v>
      </c>
      <c r="H63" s="28"/>
      <c r="I63" s="28"/>
      <c r="J63" s="36"/>
      <c r="K63" s="55"/>
      <c r="L63" s="55">
        <v>0.21970000000000001</v>
      </c>
      <c r="M63" s="36"/>
      <c r="N63" s="28"/>
      <c r="O63" s="28"/>
      <c r="P63" s="28"/>
      <c r="Q63" s="28"/>
      <c r="R63" s="37"/>
      <c r="S63" s="33"/>
      <c r="T63" s="33"/>
      <c r="U63"/>
      <c r="V63"/>
      <c r="W63"/>
      <c r="X63"/>
      <c r="Y63"/>
      <c r="Z63"/>
      <c r="AA63"/>
      <c r="AB63"/>
      <c r="AC63"/>
    </row>
    <row r="64" spans="1:29">
      <c r="A64" s="26" t="s">
        <v>428</v>
      </c>
      <c r="B64" s="29">
        <v>24005446</v>
      </c>
      <c r="C64" s="34">
        <v>93.66</v>
      </c>
      <c r="D64" s="36">
        <v>7.6970000000000001</v>
      </c>
      <c r="E64" s="34">
        <v>15.3</v>
      </c>
      <c r="F64" s="36">
        <v>1.589</v>
      </c>
      <c r="G64" s="36">
        <v>0.77170000000000005</v>
      </c>
      <c r="H64" s="34">
        <v>16.73</v>
      </c>
      <c r="I64" s="34">
        <v>43.33</v>
      </c>
      <c r="J64" s="36"/>
      <c r="K64" s="55"/>
      <c r="L64" s="55">
        <v>0.38300000000000001</v>
      </c>
      <c r="M64" s="36"/>
      <c r="N64" s="28"/>
      <c r="O64" s="28"/>
      <c r="P64" s="28"/>
      <c r="Q64" s="28"/>
      <c r="R64" s="37"/>
      <c r="S64" s="33"/>
      <c r="T64" s="33"/>
      <c r="U64"/>
      <c r="V64"/>
      <c r="W64"/>
      <c r="X64"/>
      <c r="Y64"/>
      <c r="Z64"/>
      <c r="AA64"/>
      <c r="AB64"/>
      <c r="AC64"/>
    </row>
    <row r="65" spans="1:29">
      <c r="A65" s="26" t="s">
        <v>425</v>
      </c>
      <c r="B65" s="29">
        <v>24006169</v>
      </c>
      <c r="C65" s="34">
        <v>89.07</v>
      </c>
      <c r="D65" s="36">
        <v>9.4380000000000006</v>
      </c>
      <c r="E65" s="34">
        <v>1.8620000000000001</v>
      </c>
      <c r="F65" s="36">
        <v>2.2839999999999998</v>
      </c>
      <c r="G65" s="36">
        <v>5.1989999999999998</v>
      </c>
      <c r="H65" s="28"/>
      <c r="I65" s="28"/>
      <c r="J65" s="36">
        <v>0.112</v>
      </c>
      <c r="K65" s="55">
        <v>0.22969999999999999</v>
      </c>
      <c r="L65" s="55">
        <v>4.9299999999999997E-2</v>
      </c>
      <c r="M65" s="36"/>
      <c r="N65" s="28"/>
      <c r="O65" s="28"/>
      <c r="P65" s="28"/>
      <c r="Q65" s="28"/>
      <c r="R65" s="37"/>
      <c r="S65" s="33"/>
      <c r="T65" s="33"/>
      <c r="U65"/>
      <c r="V65"/>
      <c r="W65"/>
      <c r="X65"/>
      <c r="Y65"/>
      <c r="Z65"/>
      <c r="AA65"/>
      <c r="AB65"/>
      <c r="AC65"/>
    </row>
    <row r="66" spans="1:29">
      <c r="A66" s="26" t="s">
        <v>426</v>
      </c>
      <c r="B66" s="29">
        <v>24005948</v>
      </c>
      <c r="C66" s="34">
        <v>16.899999999999999</v>
      </c>
      <c r="D66" s="36">
        <v>7.6719999999999997</v>
      </c>
      <c r="E66" s="34">
        <v>3.8140000000000001</v>
      </c>
      <c r="F66" s="36">
        <v>2.391</v>
      </c>
      <c r="G66" s="28" t="s">
        <v>427</v>
      </c>
      <c r="H66" s="28"/>
      <c r="I66" s="28"/>
      <c r="J66" s="36"/>
      <c r="K66" s="55"/>
      <c r="L66" s="55"/>
      <c r="M66" s="36"/>
      <c r="N66" s="28"/>
      <c r="O66" s="28"/>
      <c r="P66" s="28"/>
      <c r="Q66" s="33">
        <v>679.3</v>
      </c>
      <c r="R66" s="37">
        <v>29610</v>
      </c>
      <c r="S66" s="33">
        <v>90.54</v>
      </c>
      <c r="T66" s="33">
        <v>99.59</v>
      </c>
      <c r="U66"/>
      <c r="V66"/>
      <c r="W66"/>
      <c r="X66"/>
      <c r="Y66"/>
      <c r="Z66"/>
      <c r="AA66"/>
      <c r="AB66"/>
      <c r="AC66"/>
    </row>
    <row r="67" spans="1:29">
      <c r="A67" s="208" t="s">
        <v>424</v>
      </c>
      <c r="B67" s="29">
        <v>24006261</v>
      </c>
      <c r="C67" s="34">
        <v>91.44</v>
      </c>
      <c r="D67" s="36">
        <v>24.69</v>
      </c>
      <c r="E67" s="215">
        <v>10.73</v>
      </c>
      <c r="F67" s="36">
        <v>5.2469999999999999</v>
      </c>
      <c r="G67" s="36">
        <v>2.0529999999999999</v>
      </c>
      <c r="H67" s="28"/>
      <c r="I67" s="28"/>
      <c r="J67" s="36">
        <v>1.2310000000000001</v>
      </c>
      <c r="K67" s="55">
        <v>0.9355</v>
      </c>
      <c r="L67" s="28"/>
      <c r="M67" s="36">
        <v>12.84</v>
      </c>
      <c r="N67" s="33">
        <v>124.8</v>
      </c>
      <c r="O67" s="34">
        <v>52.62</v>
      </c>
      <c r="P67" s="33">
        <v>159</v>
      </c>
      <c r="Q67" s="28"/>
      <c r="R67" s="37">
        <v>32630</v>
      </c>
      <c r="S67" s="33">
        <v>472.1</v>
      </c>
      <c r="T67" s="33">
        <v>519.29999999999995</v>
      </c>
      <c r="U67"/>
      <c r="V67"/>
      <c r="W67"/>
      <c r="X67"/>
      <c r="Y67"/>
      <c r="Z67"/>
      <c r="AA67"/>
      <c r="AB67"/>
      <c r="AC67"/>
    </row>
    <row r="68" spans="1:29">
      <c r="A68" s="208" t="s">
        <v>424</v>
      </c>
      <c r="B68" s="29">
        <v>24005945</v>
      </c>
      <c r="C68" s="34">
        <v>85.21</v>
      </c>
      <c r="D68" s="36">
        <v>25.37</v>
      </c>
      <c r="E68" s="34">
        <v>14.8</v>
      </c>
      <c r="F68" s="36">
        <v>6.718</v>
      </c>
      <c r="G68" s="36">
        <v>1.575</v>
      </c>
      <c r="H68" s="28"/>
      <c r="I68" s="28"/>
      <c r="J68" s="36">
        <v>1.5469999999999999</v>
      </c>
      <c r="K68" s="55">
        <v>1.032</v>
      </c>
      <c r="L68" s="55"/>
      <c r="M68" s="214">
        <v>7.968</v>
      </c>
      <c r="N68" s="33">
        <v>166.6</v>
      </c>
      <c r="O68" s="34">
        <v>43.78</v>
      </c>
      <c r="P68" s="33">
        <v>121.2</v>
      </c>
      <c r="Q68" s="28"/>
      <c r="R68" s="210">
        <v>4604</v>
      </c>
      <c r="S68" s="33">
        <v>174.9</v>
      </c>
      <c r="T68" s="33">
        <v>192.4</v>
      </c>
      <c r="U68"/>
      <c r="V68"/>
      <c r="W68"/>
      <c r="X68"/>
      <c r="Y68"/>
      <c r="Z68"/>
      <c r="AA68"/>
      <c r="AB68"/>
      <c r="AC68"/>
    </row>
    <row r="69" spans="1:29">
      <c r="A69" s="56" t="s">
        <v>0</v>
      </c>
      <c r="B69" s="67"/>
      <c r="C69" s="46">
        <f>MIN(C63:C68)</f>
        <v>16.899999999999999</v>
      </c>
      <c r="D69" s="179">
        <f>MIN(D63:D68)</f>
        <v>7.2720000000000002</v>
      </c>
      <c r="E69" s="46">
        <f>MIN(E63:E68)</f>
        <v>1.8620000000000001</v>
      </c>
      <c r="F69" s="152">
        <f>MIN(F63:F68)</f>
        <v>1.589</v>
      </c>
      <c r="G69" s="179">
        <f>MIN(G63:G68)</f>
        <v>0.77170000000000005</v>
      </c>
      <c r="H69" s="46"/>
      <c r="I69" s="46"/>
      <c r="J69" s="179">
        <f>MIN(J63:J68)</f>
        <v>0.112</v>
      </c>
      <c r="K69" s="182">
        <f>MIN(K63:K68)</f>
        <v>0.22969999999999999</v>
      </c>
      <c r="L69" s="182">
        <f>MIN(L63:L68)</f>
        <v>4.9299999999999997E-2</v>
      </c>
      <c r="M69" s="179">
        <f>MIN(M63:M68)</f>
        <v>7.968</v>
      </c>
      <c r="N69" s="155">
        <f>MIN(N63:N68)</f>
        <v>124.8</v>
      </c>
      <c r="O69" s="46">
        <f>MIN(O63:O68)</f>
        <v>43.78</v>
      </c>
      <c r="P69" s="155">
        <f>MIN(P63:P68)</f>
        <v>121.2</v>
      </c>
      <c r="Q69" s="46"/>
      <c r="R69" s="188">
        <f>MIN(R63:R68)</f>
        <v>4604</v>
      </c>
      <c r="S69" s="185">
        <f>MIN(S63:S68)</f>
        <v>90.54</v>
      </c>
      <c r="T69" s="185">
        <f>MIN(T63:T68)</f>
        <v>99.59</v>
      </c>
      <c r="U69"/>
      <c r="V69"/>
      <c r="W69"/>
      <c r="X69"/>
      <c r="Y69"/>
      <c r="Z69"/>
      <c r="AA69"/>
      <c r="AB69"/>
      <c r="AC69"/>
    </row>
    <row r="70" spans="1:29">
      <c r="A70" s="58" t="s">
        <v>1</v>
      </c>
      <c r="B70" s="68"/>
      <c r="C70" s="49">
        <f>MAX(C63:C68)</f>
        <v>93.66</v>
      </c>
      <c r="D70" s="180">
        <f>MAX(D63:D68)</f>
        <v>25.37</v>
      </c>
      <c r="E70" s="49">
        <f>MAX(E63:E68)</f>
        <v>15.3</v>
      </c>
      <c r="F70" s="153">
        <f>MAX(F63:F68)</f>
        <v>6.718</v>
      </c>
      <c r="G70" s="180">
        <f>MAX(G63:G68)</f>
        <v>5.1989999999999998</v>
      </c>
      <c r="H70" s="49"/>
      <c r="I70" s="49"/>
      <c r="J70" s="180">
        <f>MAX(J63:J68)</f>
        <v>1.5469999999999999</v>
      </c>
      <c r="K70" s="183">
        <f>MAX(K63:K68)</f>
        <v>1.032</v>
      </c>
      <c r="L70" s="183">
        <f>MAX(L63:L68)</f>
        <v>0.38300000000000001</v>
      </c>
      <c r="M70" s="180">
        <f>MAX(M63:M68)</f>
        <v>12.84</v>
      </c>
      <c r="N70" s="149">
        <f>MAX(N63:N68)</f>
        <v>166.6</v>
      </c>
      <c r="O70" s="49">
        <f>MAX(O63:O68)</f>
        <v>52.62</v>
      </c>
      <c r="P70" s="149">
        <f>MAX(P63:P68)</f>
        <v>159</v>
      </c>
      <c r="Q70" s="49"/>
      <c r="R70" s="189">
        <f>MAX(R63:R68)</f>
        <v>32630</v>
      </c>
      <c r="S70" s="186">
        <f>MAX(S63:S68)</f>
        <v>472.1</v>
      </c>
      <c r="T70" s="186">
        <f>MAX(T63:T68)</f>
        <v>519.29999999999995</v>
      </c>
      <c r="U70"/>
      <c r="V70"/>
      <c r="W70"/>
      <c r="X70"/>
      <c r="Y70"/>
      <c r="Z70"/>
      <c r="AA70"/>
      <c r="AB70"/>
      <c r="AC70"/>
    </row>
    <row r="71" spans="1:29" ht="15.75" thickBot="1">
      <c r="A71" s="60" t="s">
        <v>2</v>
      </c>
      <c r="B71" s="69"/>
      <c r="C71" s="52">
        <f>MEDIAN(C63:C68)</f>
        <v>90.254999999999995</v>
      </c>
      <c r="D71" s="181">
        <f>MEDIAN(D63:D68)</f>
        <v>8.5675000000000008</v>
      </c>
      <c r="E71" s="52">
        <f>MEDIAN(E63:E68)</f>
        <v>12.574999999999999</v>
      </c>
      <c r="F71" s="154">
        <f>MEDIAN(F63:F68)</f>
        <v>3.698</v>
      </c>
      <c r="G71" s="181">
        <f>MEDIAN(G63:G68)</f>
        <v>2.0529999999999999</v>
      </c>
      <c r="H71" s="52"/>
      <c r="I71" s="52"/>
      <c r="J71" s="181">
        <f>MEDIAN(J63:J68)</f>
        <v>1.2310000000000001</v>
      </c>
      <c r="K71" s="184">
        <f>MEDIAN(K63:K68)</f>
        <v>0.9355</v>
      </c>
      <c r="L71" s="184">
        <f>MEDIAN(L63:L68)</f>
        <v>0.21970000000000001</v>
      </c>
      <c r="M71" s="181">
        <f>MEDIAN(M63:M68)</f>
        <v>10.404</v>
      </c>
      <c r="N71" s="151">
        <f>MEDIAN(N63:N68)</f>
        <v>145.69999999999999</v>
      </c>
      <c r="O71" s="52">
        <f>MEDIAN(O63:O68)</f>
        <v>48.2</v>
      </c>
      <c r="P71" s="151">
        <f>MEDIAN(P63:P68)</f>
        <v>140.1</v>
      </c>
      <c r="Q71" s="52"/>
      <c r="R71" s="190">
        <f>MEDIAN(R63:R68)</f>
        <v>29610</v>
      </c>
      <c r="S71" s="187">
        <f>MEDIAN(S63:S68)</f>
        <v>174.9</v>
      </c>
      <c r="T71" s="187">
        <f>MEDIAN(T63:T68)</f>
        <v>192.4</v>
      </c>
      <c r="U71"/>
      <c r="V71"/>
      <c r="W71"/>
      <c r="X71"/>
      <c r="Y71"/>
      <c r="Z71"/>
      <c r="AA71"/>
      <c r="AB71"/>
      <c r="AC71"/>
    </row>
    <row r="72" spans="1:29">
      <c r="C72" s="12"/>
      <c r="D72" s="12"/>
      <c r="E72" s="12"/>
      <c r="F72" s="22"/>
      <c r="G72" s="12"/>
      <c r="H72" s="22"/>
      <c r="I72" s="22"/>
      <c r="J72" s="22"/>
      <c r="M72" s="12"/>
      <c r="N72" s="12"/>
      <c r="O72" s="12"/>
      <c r="U72"/>
      <c r="V72"/>
      <c r="W72"/>
      <c r="X72"/>
      <c r="Y72"/>
      <c r="Z72"/>
      <c r="AA72"/>
      <c r="AB72"/>
      <c r="AC72"/>
    </row>
    <row r="73" spans="1:29" ht="15.75" thickBot="1">
      <c r="C73" s="12"/>
      <c r="D73" s="12"/>
      <c r="E73" s="12"/>
      <c r="F73" s="12"/>
      <c r="G73" s="12"/>
      <c r="H73" s="22"/>
      <c r="I73" s="22"/>
      <c r="J73" s="22"/>
      <c r="M73" s="12"/>
      <c r="N73" s="12"/>
      <c r="O73" s="12"/>
    </row>
    <row r="74" spans="1:29" ht="60" customHeight="1">
      <c r="A74" s="66" t="s">
        <v>7</v>
      </c>
      <c r="B74" s="41" t="s">
        <v>3</v>
      </c>
      <c r="C74" s="42" t="s">
        <v>39</v>
      </c>
      <c r="D74" s="42" t="s">
        <v>58</v>
      </c>
      <c r="E74" s="42" t="s">
        <v>59</v>
      </c>
      <c r="F74" s="42" t="s">
        <v>60</v>
      </c>
      <c r="G74" s="42" t="s">
        <v>37</v>
      </c>
      <c r="H74" s="42" t="s">
        <v>38</v>
      </c>
      <c r="I74" s="42" t="s">
        <v>40</v>
      </c>
      <c r="J74" s="42" t="s">
        <v>114</v>
      </c>
      <c r="K74" s="42" t="s">
        <v>41</v>
      </c>
      <c r="L74" s="42" t="s">
        <v>180</v>
      </c>
      <c r="M74" s="42" t="s">
        <v>77</v>
      </c>
      <c r="N74" s="42" t="s">
        <v>49</v>
      </c>
      <c r="O74" s="42" t="s">
        <v>75</v>
      </c>
      <c r="P74" s="42" t="s">
        <v>182</v>
      </c>
      <c r="Q74" s="42" t="s">
        <v>115</v>
      </c>
      <c r="R74" s="42" t="s">
        <v>47</v>
      </c>
      <c r="S74"/>
      <c r="T74"/>
      <c r="U74"/>
      <c r="V74"/>
      <c r="W74"/>
      <c r="X74"/>
      <c r="Y74"/>
      <c r="Z74"/>
      <c r="AA74"/>
      <c r="AB74"/>
      <c r="AC74"/>
    </row>
    <row r="75" spans="1:29">
      <c r="A75" s="208" t="s">
        <v>431</v>
      </c>
      <c r="B75" s="29">
        <v>24006186</v>
      </c>
      <c r="C75" s="30">
        <v>98.76</v>
      </c>
      <c r="D75" s="30">
        <v>21.41</v>
      </c>
      <c r="E75" s="31">
        <v>3.4449999999999998</v>
      </c>
      <c r="F75" s="30">
        <v>4.16</v>
      </c>
      <c r="G75" s="37">
        <v>495.1</v>
      </c>
      <c r="H75" s="37">
        <v>3367</v>
      </c>
      <c r="I75" s="37">
        <v>3157</v>
      </c>
      <c r="J75" s="210">
        <v>1930</v>
      </c>
      <c r="K75" s="215">
        <v>9.7129999999999992</v>
      </c>
      <c r="L75" s="212">
        <v>51.35</v>
      </c>
      <c r="M75" s="34">
        <v>85.29</v>
      </c>
      <c r="N75" s="37">
        <v>276300</v>
      </c>
      <c r="O75" s="37">
        <v>1531</v>
      </c>
      <c r="P75" s="37">
        <v>1684</v>
      </c>
      <c r="Q75" s="210">
        <v>161200</v>
      </c>
      <c r="R75" s="210">
        <v>2677</v>
      </c>
      <c r="S75" s="14"/>
      <c r="T75" s="14"/>
      <c r="U75" s="14"/>
      <c r="V75" s="14"/>
      <c r="W75"/>
      <c r="X75"/>
      <c r="Y75"/>
      <c r="Z75"/>
      <c r="AA75"/>
      <c r="AB75"/>
      <c r="AC75"/>
    </row>
    <row r="76" spans="1:29">
      <c r="A76" s="208" t="s">
        <v>431</v>
      </c>
      <c r="B76" s="29">
        <v>24006185</v>
      </c>
      <c r="C76" s="30">
        <v>96.1</v>
      </c>
      <c r="D76" s="29"/>
      <c r="E76" s="29"/>
      <c r="F76" s="54"/>
      <c r="G76" s="37">
        <v>2018</v>
      </c>
      <c r="H76" s="37">
        <v>13790</v>
      </c>
      <c r="I76" s="210">
        <v>12090</v>
      </c>
      <c r="J76" s="37">
        <v>14420</v>
      </c>
      <c r="K76" s="34">
        <v>52.05</v>
      </c>
      <c r="L76" s="33">
        <v>233.3</v>
      </c>
      <c r="M76" s="34"/>
      <c r="N76" s="210">
        <v>1572000</v>
      </c>
      <c r="O76" s="37">
        <v>7787</v>
      </c>
      <c r="P76" s="37"/>
      <c r="Q76" s="37">
        <v>605700</v>
      </c>
      <c r="R76" s="34"/>
      <c r="S76" s="14"/>
      <c r="T76" s="14"/>
      <c r="U76" s="14"/>
      <c r="V76" s="14"/>
      <c r="W76"/>
      <c r="X76"/>
      <c r="Y76"/>
      <c r="Z76"/>
      <c r="AA76"/>
      <c r="AB76"/>
      <c r="AC76"/>
    </row>
    <row r="77" spans="1:29">
      <c r="A77" s="208" t="s">
        <v>431</v>
      </c>
      <c r="B77" s="29">
        <v>24005731</v>
      </c>
      <c r="C77" s="30">
        <v>94.89</v>
      </c>
      <c r="D77" s="29"/>
      <c r="E77" s="29"/>
      <c r="F77" s="54"/>
      <c r="G77" s="37">
        <v>1278</v>
      </c>
      <c r="H77" s="37">
        <v>10650</v>
      </c>
      <c r="I77" s="37">
        <v>12360</v>
      </c>
      <c r="J77" s="37">
        <v>6904</v>
      </c>
      <c r="K77" s="34">
        <v>54.03</v>
      </c>
      <c r="L77" s="33">
        <v>175</v>
      </c>
      <c r="M77" s="34">
        <v>65.55</v>
      </c>
      <c r="N77" s="210">
        <v>1226000</v>
      </c>
      <c r="O77" s="37">
        <v>3891</v>
      </c>
      <c r="P77" s="210">
        <v>4280</v>
      </c>
      <c r="Q77" s="210">
        <v>411100</v>
      </c>
      <c r="R77" s="34"/>
      <c r="S77" s="14"/>
      <c r="T77" s="14"/>
      <c r="U77" s="14"/>
      <c r="V77" s="14"/>
      <c r="W77"/>
      <c r="X77"/>
      <c r="Y77"/>
      <c r="Z77"/>
      <c r="AA77"/>
      <c r="AB77"/>
      <c r="AC77"/>
    </row>
    <row r="78" spans="1:29">
      <c r="A78" s="26" t="s">
        <v>432</v>
      </c>
      <c r="B78" s="29">
        <v>24005640</v>
      </c>
      <c r="C78" s="30">
        <v>97.82</v>
      </c>
      <c r="D78" s="29"/>
      <c r="E78" s="29"/>
      <c r="F78" s="54"/>
      <c r="G78" s="37">
        <v>5540</v>
      </c>
      <c r="H78" s="37">
        <v>41160</v>
      </c>
      <c r="I78" s="37">
        <v>29940</v>
      </c>
      <c r="J78" s="37">
        <v>57160</v>
      </c>
      <c r="K78" s="34">
        <v>149.30000000000001</v>
      </c>
      <c r="L78" s="33">
        <v>983.8</v>
      </c>
      <c r="M78" s="34"/>
      <c r="N78" s="37">
        <v>3058000</v>
      </c>
      <c r="O78" s="37">
        <v>13900</v>
      </c>
      <c r="P78" s="37">
        <v>15290</v>
      </c>
      <c r="Q78" s="37">
        <v>864500</v>
      </c>
      <c r="R78" s="34"/>
      <c r="S78" s="14"/>
      <c r="T78" s="14"/>
      <c r="U78"/>
      <c r="V78"/>
      <c r="W78"/>
      <c r="X78"/>
      <c r="Y78"/>
      <c r="Z78"/>
      <c r="AA78"/>
      <c r="AB78"/>
      <c r="AC78"/>
    </row>
    <row r="79" spans="1:29">
      <c r="A79" s="56" t="s">
        <v>0</v>
      </c>
      <c r="B79" s="67"/>
      <c r="C79" s="46">
        <f>MIN(C75:C78)</f>
        <v>94.89</v>
      </c>
      <c r="D79" s="46"/>
      <c r="E79" s="46"/>
      <c r="F79" s="46"/>
      <c r="G79" s="188">
        <f>MIN(G75:G78)</f>
        <v>495.1</v>
      </c>
      <c r="H79" s="156">
        <f>MIN(H75:H78)</f>
        <v>3367</v>
      </c>
      <c r="I79" s="156">
        <f>MIN(I75:I78)</f>
        <v>3157</v>
      </c>
      <c r="J79" s="156">
        <f>MIN(J75:J78)</f>
        <v>1930</v>
      </c>
      <c r="K79" s="158">
        <f>MIN(K75:K78)</f>
        <v>9.7129999999999992</v>
      </c>
      <c r="L79" s="185">
        <f>MIN(L75:L78)</f>
        <v>51.35</v>
      </c>
      <c r="M79" s="158">
        <f>MIN(M75:M78)</f>
        <v>65.55</v>
      </c>
      <c r="N79" s="188">
        <f>MIN(N75:N78)</f>
        <v>276300</v>
      </c>
      <c r="O79" s="188">
        <f>MIN(O75:O78)</f>
        <v>1531</v>
      </c>
      <c r="P79" s="188">
        <f>MIN(P75:P78)</f>
        <v>1684</v>
      </c>
      <c r="Q79" s="188">
        <f>MIN(Q75:Q78)</f>
        <v>161200</v>
      </c>
      <c r="R79" s="158"/>
      <c r="S79"/>
      <c r="T79"/>
      <c r="U79"/>
      <c r="V79"/>
      <c r="W79"/>
      <c r="X79"/>
      <c r="Y79"/>
      <c r="Z79"/>
      <c r="AA79"/>
      <c r="AB79"/>
      <c r="AC79"/>
    </row>
    <row r="80" spans="1:29">
      <c r="A80" s="58" t="s">
        <v>1</v>
      </c>
      <c r="B80" s="68"/>
      <c r="C80" s="49">
        <f>MAX(C75:C78)</f>
        <v>98.76</v>
      </c>
      <c r="D80" s="49"/>
      <c r="E80" s="49"/>
      <c r="F80" s="49"/>
      <c r="G80" s="189">
        <f>MAX(G75:G78)</f>
        <v>5540</v>
      </c>
      <c r="H80" s="150">
        <f>MAX(H75:H78)</f>
        <v>41160</v>
      </c>
      <c r="I80" s="150">
        <f>MAX(I75:I78)</f>
        <v>29940</v>
      </c>
      <c r="J80" s="150">
        <f>MAX(J75:J78)</f>
        <v>57160</v>
      </c>
      <c r="K80" s="167">
        <f>MAX(K75:K78)</f>
        <v>149.30000000000001</v>
      </c>
      <c r="L80" s="186">
        <f>MAX(L75:L78)</f>
        <v>983.8</v>
      </c>
      <c r="M80" s="167">
        <f>MAX(M75:M78)</f>
        <v>85.29</v>
      </c>
      <c r="N80" s="189">
        <f>MAX(N75:N78)</f>
        <v>3058000</v>
      </c>
      <c r="O80" s="189">
        <f>MAX(O75:O78)</f>
        <v>13900</v>
      </c>
      <c r="P80" s="189">
        <f>MAX(P75:P78)</f>
        <v>15290</v>
      </c>
      <c r="Q80" s="189">
        <f>MAX(Q75:Q78)</f>
        <v>864500</v>
      </c>
      <c r="R80" s="167"/>
      <c r="S80"/>
      <c r="T80"/>
      <c r="U80"/>
      <c r="V80"/>
      <c r="W80"/>
      <c r="X80"/>
      <c r="Y80"/>
      <c r="Z80"/>
      <c r="AA80"/>
      <c r="AB80"/>
      <c r="AC80"/>
    </row>
    <row r="81" spans="1:29" ht="15.75" thickBot="1">
      <c r="A81" s="60" t="s">
        <v>2</v>
      </c>
      <c r="B81" s="69"/>
      <c r="C81" s="52">
        <f>MEDIAN(C75:C78)</f>
        <v>96.96</v>
      </c>
      <c r="D81" s="52"/>
      <c r="E81" s="52"/>
      <c r="F81" s="52"/>
      <c r="G81" s="190">
        <f>MEDIAN(G75:G78)</f>
        <v>1648</v>
      </c>
      <c r="H81" s="157">
        <f>MEDIAN(H75:H78)</f>
        <v>12220</v>
      </c>
      <c r="I81" s="157">
        <f>MEDIAN(I75:I78)</f>
        <v>12225</v>
      </c>
      <c r="J81" s="157">
        <f>MEDIAN(J75:J78)</f>
        <v>10662</v>
      </c>
      <c r="K81" s="159">
        <f>MEDIAN(K75:K78)</f>
        <v>53.04</v>
      </c>
      <c r="L81" s="187">
        <f>MEDIAN(L75:L78)</f>
        <v>204.15</v>
      </c>
      <c r="M81" s="159">
        <f>MEDIAN(M75:M78)</f>
        <v>75.42</v>
      </c>
      <c r="N81" s="190">
        <f>MEDIAN(N75:N78)</f>
        <v>1399000</v>
      </c>
      <c r="O81" s="190">
        <f>MEDIAN(O75:O78)</f>
        <v>5839</v>
      </c>
      <c r="P81" s="190">
        <f>MEDIAN(P75:P78)</f>
        <v>4280</v>
      </c>
      <c r="Q81" s="190">
        <f>MEDIAN(Q75:Q78)</f>
        <v>508400</v>
      </c>
      <c r="R81" s="159"/>
      <c r="S81"/>
      <c r="T81"/>
      <c r="U81"/>
      <c r="V81"/>
      <c r="W81"/>
      <c r="X81"/>
      <c r="Y81"/>
      <c r="Z81"/>
      <c r="AA81"/>
      <c r="AB81"/>
      <c r="AC81"/>
    </row>
    <row r="82" spans="1:29">
      <c r="C82" s="12"/>
      <c r="D82" s="12"/>
      <c r="E82" s="12"/>
      <c r="F82" s="12"/>
      <c r="G82" s="22"/>
      <c r="H82" s="22"/>
      <c r="I82" s="130"/>
      <c r="L82" s="12"/>
      <c r="M82" s="12"/>
      <c r="U82"/>
      <c r="V82"/>
      <c r="W82"/>
      <c r="X82"/>
      <c r="Y82"/>
      <c r="Z82"/>
      <c r="AA82"/>
      <c r="AB82"/>
      <c r="AC82"/>
    </row>
    <row r="84" spans="1:29">
      <c r="A84" s="13" t="s">
        <v>33</v>
      </c>
    </row>
    <row r="85" spans="1:29">
      <c r="A85" t="s">
        <v>34</v>
      </c>
    </row>
  </sheetData>
  <sheetProtection algorithmName="SHA-512" hashValue="hF4j5HKWvTHdLSMJedCIiiV1QIPVDgVy99Kg8BreHjXROa/R1W6tDmvf50nECdY5cs3boRX+9SMX0Rrq0nRzxQ==" saltValue="It//eami+ziEiJMqtdnzDw==" spinCount="100000" sheet="1" objects="1" scenarios="1"/>
  <sortState xmlns:xlrd2="http://schemas.microsoft.com/office/spreadsheetml/2017/richdata2" ref="A75:AG78">
    <sortCondition ref="A75:A78"/>
  </sortState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J70"/>
  <sheetViews>
    <sheetView showGridLines="0" zoomScale="80" zoomScaleNormal="80" workbookViewId="0">
      <selection activeCell="A49" sqref="A49"/>
    </sheetView>
  </sheetViews>
  <sheetFormatPr defaultRowHeight="15"/>
  <cols>
    <col min="1" max="1" width="75.7109375" customWidth="1"/>
    <col min="2" max="9" width="15.7109375" style="2" customWidth="1"/>
    <col min="10" max="10" width="15.85546875" style="2" customWidth="1"/>
    <col min="11" max="23" width="15.7109375" style="2" customWidth="1"/>
    <col min="24" max="24" width="17.5703125" style="2" customWidth="1"/>
    <col min="25" max="29" width="15.7109375" style="2" customWidth="1"/>
    <col min="30" max="30" width="18.140625" style="2" customWidth="1"/>
    <col min="31" max="64" width="15.7109375" style="2" customWidth="1"/>
    <col min="65" max="162" width="15.7109375" customWidth="1"/>
    <col min="163" max="163" width="16.42578125" customWidth="1"/>
    <col min="164" max="270" width="15.7109375" customWidth="1"/>
  </cols>
  <sheetData>
    <row r="1" spans="1:64" ht="120" customHeight="1">
      <c r="B1" s="173" t="s">
        <v>383</v>
      </c>
    </row>
    <row r="2" spans="1:64">
      <c r="A2" s="191" t="s">
        <v>30</v>
      </c>
      <c r="BL2"/>
    </row>
    <row r="3" spans="1:64" ht="15.75" thickBot="1">
      <c r="BL3"/>
    </row>
    <row r="4" spans="1:64" s="3" customFormat="1" ht="60" customHeight="1">
      <c r="A4" s="40" t="s">
        <v>6</v>
      </c>
      <c r="B4" s="41" t="s">
        <v>3</v>
      </c>
      <c r="C4" s="42" t="s">
        <v>39</v>
      </c>
      <c r="D4" s="42" t="s">
        <v>50</v>
      </c>
      <c r="E4" s="42" t="s">
        <v>51</v>
      </c>
      <c r="F4" s="42" t="s">
        <v>52</v>
      </c>
      <c r="G4" s="42" t="s">
        <v>53</v>
      </c>
      <c r="H4" s="42" t="s">
        <v>181</v>
      </c>
      <c r="I4" s="42" t="s">
        <v>360</v>
      </c>
      <c r="J4" s="42" t="s">
        <v>361</v>
      </c>
    </row>
    <row r="5" spans="1:64">
      <c r="A5" s="26" t="s">
        <v>390</v>
      </c>
      <c r="B5" s="29">
        <v>24005586</v>
      </c>
      <c r="C5" s="34">
        <v>91.19</v>
      </c>
      <c r="D5" s="29"/>
      <c r="E5" s="35"/>
      <c r="F5" s="35"/>
      <c r="G5" s="73"/>
      <c r="H5" s="35"/>
      <c r="I5" s="27" t="s">
        <v>391</v>
      </c>
      <c r="J5" s="30">
        <v>0.21</v>
      </c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</row>
    <row r="6" spans="1:64">
      <c r="A6" s="26" t="s">
        <v>385</v>
      </c>
      <c r="B6" s="29">
        <v>24006084</v>
      </c>
      <c r="C6" s="34">
        <v>99.01</v>
      </c>
      <c r="D6" s="31">
        <v>0.53100000000000003</v>
      </c>
      <c r="E6" s="55">
        <v>0.12429999999999999</v>
      </c>
      <c r="F6" s="62">
        <v>2.8739999999999998E-3</v>
      </c>
      <c r="G6" s="207">
        <v>0.44869999999999999</v>
      </c>
      <c r="H6" s="36">
        <v>1.125</v>
      </c>
      <c r="I6" s="32"/>
      <c r="J6" s="32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</row>
    <row r="7" spans="1:64">
      <c r="A7" s="56" t="s">
        <v>0</v>
      </c>
      <c r="B7" s="74"/>
      <c r="C7" s="75">
        <f>MIN(C5:C6)</f>
        <v>91.19</v>
      </c>
      <c r="D7" s="76"/>
      <c r="E7" s="76"/>
      <c r="F7" s="76"/>
      <c r="G7" s="76"/>
      <c r="H7" s="76"/>
      <c r="I7" s="76"/>
      <c r="J7" s="76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</row>
    <row r="8" spans="1:64">
      <c r="A8" s="58" t="s">
        <v>1</v>
      </c>
      <c r="B8" s="78"/>
      <c r="C8" s="79">
        <f>MAX(C5:C6)</f>
        <v>99.01</v>
      </c>
      <c r="D8" s="80"/>
      <c r="E8" s="80"/>
      <c r="F8" s="80"/>
      <c r="G8" s="80"/>
      <c r="H8" s="80"/>
      <c r="I8" s="80"/>
      <c r="J8" s="80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</row>
    <row r="9" spans="1:64" ht="15.75" thickBot="1">
      <c r="A9" s="60" t="s">
        <v>2</v>
      </c>
      <c r="B9" s="69"/>
      <c r="C9" s="70">
        <f>MEDIAN(C5:C6)</f>
        <v>95.1</v>
      </c>
      <c r="D9" s="84"/>
      <c r="E9" s="84"/>
      <c r="F9" s="84"/>
      <c r="G9" s="84"/>
      <c r="H9" s="84"/>
      <c r="I9" s="84"/>
      <c r="J9" s="84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</row>
    <row r="10" spans="1:64">
      <c r="U10" s="130"/>
      <c r="BC10"/>
      <c r="BD10"/>
      <c r="BE10"/>
      <c r="BF10"/>
      <c r="BG10"/>
      <c r="BH10"/>
      <c r="BI10"/>
      <c r="BJ10"/>
      <c r="BK10"/>
      <c r="BL10"/>
    </row>
    <row r="11" spans="1:64" ht="15.75" thickBot="1"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</row>
    <row r="12" spans="1:64" ht="60" customHeight="1">
      <c r="A12" s="40" t="s">
        <v>5</v>
      </c>
      <c r="B12" s="41" t="s">
        <v>3</v>
      </c>
      <c r="C12" s="42" t="s">
        <v>39</v>
      </c>
      <c r="D12" s="42" t="s">
        <v>79</v>
      </c>
      <c r="E12" s="42" t="s">
        <v>121</v>
      </c>
      <c r="F12" s="42" t="s">
        <v>384</v>
      </c>
      <c r="G12" s="42" t="s">
        <v>117</v>
      </c>
      <c r="H12" s="42" t="s">
        <v>118</v>
      </c>
      <c r="I12" s="42" t="s">
        <v>42</v>
      </c>
      <c r="J12" s="42" t="s">
        <v>43</v>
      </c>
      <c r="K12" s="42" t="s">
        <v>44</v>
      </c>
      <c r="L12" s="42" t="s">
        <v>45</v>
      </c>
      <c r="M12" s="42" t="s">
        <v>46</v>
      </c>
      <c r="N12" s="42" t="s">
        <v>47</v>
      </c>
      <c r="O12" s="42" t="s">
        <v>48</v>
      </c>
      <c r="P12" s="42" t="s">
        <v>407</v>
      </c>
      <c r="Q12" s="42" t="s">
        <v>408</v>
      </c>
      <c r="R12" s="42" t="s">
        <v>409</v>
      </c>
      <c r="S12" s="42" t="s">
        <v>410</v>
      </c>
      <c r="T12" s="42" t="s">
        <v>411</v>
      </c>
      <c r="U12" s="87" t="s">
        <v>412</v>
      </c>
      <c r="V12" s="87" t="s">
        <v>413</v>
      </c>
      <c r="W12" s="87" t="s">
        <v>414</v>
      </c>
      <c r="X12" s="87" t="s">
        <v>415</v>
      </c>
      <c r="Y12" s="87" t="s">
        <v>416</v>
      </c>
      <c r="Z12" s="87" t="s">
        <v>417</v>
      </c>
      <c r="AA12" s="42" t="s">
        <v>418</v>
      </c>
      <c r="AB12" s="42" t="s">
        <v>360</v>
      </c>
      <c r="AC12" s="42" t="s">
        <v>361</v>
      </c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</row>
    <row r="13" spans="1:64">
      <c r="A13" s="26" t="s">
        <v>406</v>
      </c>
      <c r="B13" s="29">
        <v>24003573</v>
      </c>
      <c r="C13" s="34">
        <v>88.32</v>
      </c>
      <c r="D13" s="33">
        <v>4.2</v>
      </c>
      <c r="E13" s="28"/>
      <c r="F13" s="55"/>
      <c r="G13" s="28"/>
      <c r="H13" s="28"/>
      <c r="I13" s="28"/>
      <c r="J13" s="28"/>
      <c r="K13" s="28"/>
      <c r="L13" s="28"/>
      <c r="M13" s="28"/>
      <c r="N13" s="28"/>
      <c r="O13" s="28"/>
      <c r="P13" s="28" t="s">
        <v>403</v>
      </c>
      <c r="Q13" s="28" t="s">
        <v>404</v>
      </c>
      <c r="R13" s="28" t="s">
        <v>403</v>
      </c>
      <c r="S13" s="28" t="s">
        <v>404</v>
      </c>
      <c r="T13" s="28" t="s">
        <v>404</v>
      </c>
      <c r="U13" s="28" t="s">
        <v>404</v>
      </c>
      <c r="V13" s="28" t="s">
        <v>404</v>
      </c>
      <c r="W13" s="28" t="s">
        <v>404</v>
      </c>
      <c r="X13" s="28" t="s">
        <v>404</v>
      </c>
      <c r="Y13" s="28" t="s">
        <v>403</v>
      </c>
      <c r="Z13" s="28" t="s">
        <v>404</v>
      </c>
      <c r="AA13" s="28" t="s">
        <v>404</v>
      </c>
      <c r="AB13" s="28"/>
      <c r="AC13" s="28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</row>
    <row r="14" spans="1:64">
      <c r="A14" s="26" t="s">
        <v>394</v>
      </c>
      <c r="B14" s="29">
        <v>24006062</v>
      </c>
      <c r="C14" s="34">
        <v>88.88</v>
      </c>
      <c r="D14" s="28"/>
      <c r="E14" s="28" t="s">
        <v>400</v>
      </c>
      <c r="F14" s="28" t="s">
        <v>400</v>
      </c>
      <c r="G14" s="28" t="s">
        <v>401</v>
      </c>
      <c r="H14" s="28" t="s">
        <v>402</v>
      </c>
      <c r="I14" s="28" t="s">
        <v>403</v>
      </c>
      <c r="J14" s="28" t="s">
        <v>403</v>
      </c>
      <c r="K14" s="28" t="s">
        <v>404</v>
      </c>
      <c r="L14" s="28" t="s">
        <v>403</v>
      </c>
      <c r="M14" s="28" t="s">
        <v>403</v>
      </c>
      <c r="N14" s="28" t="s">
        <v>404</v>
      </c>
      <c r="O14" s="28" t="s">
        <v>405</v>
      </c>
      <c r="P14" s="28"/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</row>
    <row r="15" spans="1:64">
      <c r="A15" s="26" t="s">
        <v>392</v>
      </c>
      <c r="B15" s="29">
        <v>24004304</v>
      </c>
      <c r="C15" s="34">
        <v>88.73</v>
      </c>
      <c r="D15" s="28"/>
      <c r="E15" s="28"/>
      <c r="F15" s="55"/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 t="s">
        <v>391</v>
      </c>
      <c r="AC15" s="28" t="s">
        <v>391</v>
      </c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</row>
    <row r="16" spans="1:64">
      <c r="A16" s="26" t="s">
        <v>395</v>
      </c>
      <c r="B16" s="29">
        <v>24006106</v>
      </c>
      <c r="C16" s="34">
        <v>89.82</v>
      </c>
      <c r="D16" s="28"/>
      <c r="E16" s="28" t="s">
        <v>400</v>
      </c>
      <c r="F16" s="28" t="s">
        <v>400</v>
      </c>
      <c r="G16" s="28" t="s">
        <v>401</v>
      </c>
      <c r="H16" s="28" t="s">
        <v>402</v>
      </c>
      <c r="I16" s="28" t="s">
        <v>403</v>
      </c>
      <c r="J16" s="28" t="s">
        <v>403</v>
      </c>
      <c r="K16" s="28">
        <v>7.0699999999999999E-2</v>
      </c>
      <c r="L16" s="28" t="s">
        <v>403</v>
      </c>
      <c r="M16" s="28" t="s">
        <v>403</v>
      </c>
      <c r="N16" s="28">
        <v>1.36</v>
      </c>
      <c r="O16" s="28" t="s">
        <v>405</v>
      </c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</row>
    <row r="17" spans="1:64">
      <c r="A17" s="56" t="s">
        <v>0</v>
      </c>
      <c r="B17" s="74"/>
      <c r="C17" s="75">
        <f>MIN(C13:C16)</f>
        <v>88.32</v>
      </c>
      <c r="D17" s="75"/>
      <c r="E17" s="129"/>
      <c r="F17" s="76"/>
      <c r="G17" s="160"/>
      <c r="H17" s="129"/>
      <c r="I17" s="129"/>
      <c r="J17" s="129"/>
      <c r="K17" s="129"/>
      <c r="L17" s="129"/>
      <c r="M17" s="129"/>
      <c r="N17" s="129"/>
      <c r="O17" s="129"/>
      <c r="P17" s="129"/>
      <c r="Q17" s="129"/>
      <c r="R17" s="129"/>
      <c r="S17" s="129"/>
      <c r="T17" s="129"/>
      <c r="U17" s="129"/>
      <c r="V17" s="129"/>
      <c r="W17" s="129"/>
      <c r="X17" s="129"/>
      <c r="Y17" s="129"/>
      <c r="Z17" s="129"/>
      <c r="AA17" s="129"/>
      <c r="AB17" s="75">
        <f>MIN(AB13:AB16)</f>
        <v>0</v>
      </c>
      <c r="AC17" s="75">
        <f>MIN(AC13:AC16)</f>
        <v>0</v>
      </c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</row>
    <row r="18" spans="1:64">
      <c r="A18" s="58" t="s">
        <v>1</v>
      </c>
      <c r="B18" s="78"/>
      <c r="C18" s="82">
        <f>MAX(C13:C16)</f>
        <v>89.82</v>
      </c>
      <c r="D18" s="82"/>
      <c r="E18" s="131"/>
      <c r="F18" s="80"/>
      <c r="G18" s="161"/>
      <c r="H18" s="131"/>
      <c r="I18" s="131"/>
      <c r="J18" s="131"/>
      <c r="K18" s="131"/>
      <c r="L18" s="131"/>
      <c r="M18" s="131"/>
      <c r="N18" s="131"/>
      <c r="O18" s="131"/>
      <c r="P18" s="131"/>
      <c r="Q18" s="131"/>
      <c r="R18" s="131"/>
      <c r="S18" s="131"/>
      <c r="T18" s="131"/>
      <c r="U18" s="131"/>
      <c r="V18" s="131"/>
      <c r="W18" s="131"/>
      <c r="X18" s="131"/>
      <c r="Y18" s="131"/>
      <c r="Z18" s="131"/>
      <c r="AA18" s="131"/>
      <c r="AB18" s="82">
        <f>MAX(AB13:AB16)</f>
        <v>0</v>
      </c>
      <c r="AC18" s="82">
        <f>MAX(AC13:AC16)</f>
        <v>0</v>
      </c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</row>
    <row r="19" spans="1:64" ht="15.75" thickBot="1">
      <c r="A19" s="60" t="s">
        <v>2</v>
      </c>
      <c r="B19" s="69"/>
      <c r="C19" s="85">
        <f>MEDIAN(C13:C16)</f>
        <v>88.805000000000007</v>
      </c>
      <c r="D19" s="85"/>
      <c r="E19" s="132"/>
      <c r="F19" s="84"/>
      <c r="G19" s="162"/>
      <c r="H19" s="132"/>
      <c r="I19" s="132"/>
      <c r="J19" s="132"/>
      <c r="K19" s="132"/>
      <c r="L19" s="132"/>
      <c r="M19" s="132"/>
      <c r="N19" s="132"/>
      <c r="O19" s="132"/>
      <c r="P19" s="132"/>
      <c r="Q19" s="132"/>
      <c r="R19" s="132"/>
      <c r="S19" s="132"/>
      <c r="T19" s="132"/>
      <c r="U19" s="132"/>
      <c r="V19" s="132"/>
      <c r="W19" s="132"/>
      <c r="X19" s="132"/>
      <c r="Y19" s="132"/>
      <c r="Z19" s="132"/>
      <c r="AA19" s="132"/>
      <c r="AB19" s="85" t="e">
        <f>MEDIAN(AB13:AB16)</f>
        <v>#NUM!</v>
      </c>
      <c r="AC19" s="85" t="e">
        <f>MEDIAN(AC13:AC16)</f>
        <v>#NUM!</v>
      </c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64">
      <c r="A20" s="2"/>
      <c r="B20" s="15"/>
      <c r="C20" s="14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</row>
    <row r="21" spans="1:64" ht="15.75" thickBot="1">
      <c r="BB21"/>
      <c r="BC21"/>
      <c r="BD21"/>
      <c r="BE21"/>
      <c r="BF21"/>
      <c r="BG21"/>
      <c r="BH21"/>
      <c r="BI21"/>
      <c r="BJ21"/>
      <c r="BK21"/>
      <c r="BL21"/>
    </row>
    <row r="22" spans="1:64" ht="60" customHeight="1">
      <c r="A22" s="66" t="s">
        <v>4</v>
      </c>
      <c r="B22" s="41" t="s">
        <v>3</v>
      </c>
      <c r="C22" s="42" t="s">
        <v>39</v>
      </c>
      <c r="D22" s="42" t="s">
        <v>121</v>
      </c>
      <c r="E22" s="42" t="s">
        <v>384</v>
      </c>
      <c r="F22" s="42" t="s">
        <v>117</v>
      </c>
      <c r="G22" s="42" t="s">
        <v>118</v>
      </c>
      <c r="H22" s="42" t="s">
        <v>42</v>
      </c>
      <c r="I22" s="42" t="s">
        <v>43</v>
      </c>
      <c r="J22" s="42" t="s">
        <v>44</v>
      </c>
      <c r="K22" s="42" t="s">
        <v>45</v>
      </c>
      <c r="L22" s="42" t="s">
        <v>46</v>
      </c>
      <c r="M22" s="42" t="s">
        <v>47</v>
      </c>
      <c r="N22" s="42" t="s">
        <v>48</v>
      </c>
      <c r="O22" s="42" t="s">
        <v>50</v>
      </c>
      <c r="P22" s="42" t="s">
        <v>51</v>
      </c>
      <c r="Q22" s="42" t="s">
        <v>52</v>
      </c>
      <c r="R22" s="42" t="s">
        <v>53</v>
      </c>
      <c r="S22" s="42" t="s">
        <v>181</v>
      </c>
      <c r="T22" s="42" t="s">
        <v>80</v>
      </c>
      <c r="U22" s="42" t="s">
        <v>81</v>
      </c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</row>
    <row r="23" spans="1:64">
      <c r="A23" s="26" t="s">
        <v>420</v>
      </c>
      <c r="B23" s="29">
        <v>24006249</v>
      </c>
      <c r="C23" s="34">
        <v>88.88</v>
      </c>
      <c r="D23" s="28" t="s">
        <v>400</v>
      </c>
      <c r="E23" s="28" t="s">
        <v>400</v>
      </c>
      <c r="F23" s="28" t="s">
        <v>401</v>
      </c>
      <c r="G23" s="28" t="s">
        <v>402</v>
      </c>
      <c r="H23" s="28" t="s">
        <v>403</v>
      </c>
      <c r="I23" s="28" t="s">
        <v>403</v>
      </c>
      <c r="J23" s="28" t="s">
        <v>404</v>
      </c>
      <c r="K23" s="28" t="s">
        <v>403</v>
      </c>
      <c r="L23" s="28" t="s">
        <v>403</v>
      </c>
      <c r="M23" s="28" t="s">
        <v>404</v>
      </c>
      <c r="N23" s="28" t="s">
        <v>405</v>
      </c>
      <c r="O23" s="28"/>
      <c r="P23" s="28"/>
      <c r="Q23" s="28"/>
      <c r="R23" s="35"/>
      <c r="S23" s="35"/>
      <c r="T23" s="35"/>
      <c r="U23" s="28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</row>
    <row r="24" spans="1:64">
      <c r="A24" s="26" t="s">
        <v>420</v>
      </c>
      <c r="B24" s="29">
        <v>24006176</v>
      </c>
      <c r="C24" s="34">
        <v>87.81</v>
      </c>
      <c r="D24" s="28" t="s">
        <v>400</v>
      </c>
      <c r="E24" s="28" t="s">
        <v>400</v>
      </c>
      <c r="F24" s="28" t="s">
        <v>401</v>
      </c>
      <c r="G24" s="28" t="s">
        <v>402</v>
      </c>
      <c r="H24" s="28" t="s">
        <v>403</v>
      </c>
      <c r="I24" s="28" t="s">
        <v>403</v>
      </c>
      <c r="J24" s="28" t="s">
        <v>404</v>
      </c>
      <c r="K24" s="28" t="s">
        <v>403</v>
      </c>
      <c r="L24" s="28" t="s">
        <v>403</v>
      </c>
      <c r="M24" s="28" t="s">
        <v>404</v>
      </c>
      <c r="N24" s="28" t="s">
        <v>405</v>
      </c>
      <c r="O24" s="28"/>
      <c r="P24" s="28"/>
      <c r="Q24" s="28"/>
      <c r="R24" s="28"/>
      <c r="S24" s="28"/>
      <c r="T24" s="35"/>
      <c r="U24" s="35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</row>
    <row r="25" spans="1:64">
      <c r="A25" s="26" t="s">
        <v>420</v>
      </c>
      <c r="B25" s="29">
        <v>24006166</v>
      </c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35"/>
      <c r="S25" s="35"/>
      <c r="T25" s="28" t="s">
        <v>422</v>
      </c>
      <c r="U25" s="28" t="s">
        <v>422</v>
      </c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</row>
    <row r="26" spans="1:64">
      <c r="A26" s="26" t="s">
        <v>419</v>
      </c>
      <c r="B26" s="29">
        <v>24005863</v>
      </c>
      <c r="C26" s="34">
        <v>98.98</v>
      </c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36">
        <v>2.069</v>
      </c>
      <c r="P26" s="55">
        <v>0.1162</v>
      </c>
      <c r="Q26" s="62">
        <v>2.5829999999999998E-3</v>
      </c>
      <c r="R26" s="36">
        <v>1.6719999999999999</v>
      </c>
      <c r="S26" s="36">
        <v>7.9939999999999998</v>
      </c>
      <c r="T26" s="35"/>
      <c r="U26" s="35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</row>
    <row r="27" spans="1:64">
      <c r="A27" s="56" t="s">
        <v>0</v>
      </c>
      <c r="B27" s="74"/>
      <c r="C27" s="77">
        <f>MIN(C23:C26)</f>
        <v>87.81</v>
      </c>
      <c r="D27" s="77"/>
      <c r="E27" s="77"/>
      <c r="F27" s="77"/>
      <c r="G27" s="77"/>
      <c r="H27" s="77"/>
      <c r="I27" s="77"/>
      <c r="J27" s="77"/>
      <c r="K27" s="77"/>
      <c r="L27" s="77"/>
      <c r="M27" s="77"/>
      <c r="N27" s="77"/>
      <c r="O27" s="77"/>
      <c r="P27" s="77"/>
      <c r="Q27" s="77"/>
      <c r="R27" s="77"/>
      <c r="S27" s="77"/>
      <c r="T27" s="77">
        <f>MIN(T23:T26)</f>
        <v>0</v>
      </c>
      <c r="U27" s="77">
        <f>MIN(U23:U26)</f>
        <v>0</v>
      </c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</row>
    <row r="28" spans="1:64">
      <c r="A28" s="58" t="s">
        <v>1</v>
      </c>
      <c r="B28" s="78"/>
      <c r="C28" s="82">
        <f>MAX(C23:C26)</f>
        <v>98.98</v>
      </c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>
        <f>MAX(T23:T26)</f>
        <v>0</v>
      </c>
      <c r="U28" s="83">
        <f>MAX(U23:U26)</f>
        <v>0</v>
      </c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</row>
    <row r="29" spans="1:64" ht="15.75" thickBot="1">
      <c r="A29" s="60" t="s">
        <v>2</v>
      </c>
      <c r="B29" s="69"/>
      <c r="C29" s="85">
        <f>MEDIAN(C23:C26)</f>
        <v>88.88</v>
      </c>
      <c r="D29" s="133"/>
      <c r="E29" s="133"/>
      <c r="F29" s="133"/>
      <c r="G29" s="133"/>
      <c r="H29" s="133"/>
      <c r="I29" s="133"/>
      <c r="J29" s="133"/>
      <c r="K29" s="133"/>
      <c r="L29" s="133"/>
      <c r="M29" s="133"/>
      <c r="N29" s="133"/>
      <c r="O29" s="133"/>
      <c r="P29" s="133"/>
      <c r="Q29" s="133"/>
      <c r="R29" s="133"/>
      <c r="S29" s="133"/>
      <c r="T29" s="133" t="e">
        <f>MEDIAN(T23:T26)</f>
        <v>#NUM!</v>
      </c>
      <c r="U29" s="133" t="e">
        <f>MEDIAN(U23:U26)</f>
        <v>#NUM!</v>
      </c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</row>
    <row r="30" spans="1:64">
      <c r="BC30"/>
      <c r="BD30"/>
      <c r="BE30"/>
      <c r="BF30"/>
      <c r="BG30"/>
      <c r="BH30"/>
      <c r="BI30"/>
      <c r="BJ30"/>
      <c r="BK30"/>
      <c r="BL30"/>
    </row>
    <row r="31" spans="1:64" ht="15.75" thickBot="1">
      <c r="BC31"/>
      <c r="BD31"/>
      <c r="BE31"/>
      <c r="BF31"/>
      <c r="BG31"/>
      <c r="BH31"/>
      <c r="BI31"/>
      <c r="BJ31"/>
      <c r="BK31"/>
      <c r="BL31"/>
    </row>
    <row r="32" spans="1:64" ht="60" customHeight="1">
      <c r="A32" s="66" t="s">
        <v>179</v>
      </c>
      <c r="B32" s="41" t="s">
        <v>3</v>
      </c>
      <c r="C32" s="42" t="s">
        <v>430</v>
      </c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</row>
    <row r="33" spans="1:270">
      <c r="A33" s="26" t="s">
        <v>429</v>
      </c>
      <c r="B33" s="29">
        <v>24005645</v>
      </c>
      <c r="C33" s="31">
        <v>0.125</v>
      </c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</row>
    <row r="34" spans="1:270">
      <c r="BC34"/>
      <c r="BD34"/>
      <c r="BE34"/>
      <c r="BF34"/>
      <c r="BG34"/>
      <c r="BH34"/>
      <c r="BI34"/>
      <c r="BJ34"/>
      <c r="BK34"/>
      <c r="BL34"/>
    </row>
    <row r="35" spans="1:270" ht="15.75" thickBot="1"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</row>
    <row r="36" spans="1:270" s="5" customFormat="1" ht="60" customHeight="1">
      <c r="A36" s="66" t="s">
        <v>7</v>
      </c>
      <c r="B36" s="41" t="s">
        <v>3</v>
      </c>
      <c r="C36" s="42" t="s">
        <v>39</v>
      </c>
      <c r="D36" s="42" t="s">
        <v>50</v>
      </c>
      <c r="E36" s="42" t="s">
        <v>51</v>
      </c>
      <c r="F36" s="42" t="s">
        <v>52</v>
      </c>
      <c r="G36" s="42" t="s">
        <v>53</v>
      </c>
      <c r="H36" s="42" t="s">
        <v>181</v>
      </c>
    </row>
    <row r="37" spans="1:270">
      <c r="A37" s="26" t="s">
        <v>431</v>
      </c>
      <c r="B37" s="29">
        <v>24006185</v>
      </c>
      <c r="C37" s="32">
        <v>96.8</v>
      </c>
      <c r="D37" s="31">
        <v>2.383</v>
      </c>
      <c r="E37" s="38">
        <v>9.3229999999999993E-2</v>
      </c>
      <c r="F37" s="38">
        <v>1.323E-2</v>
      </c>
      <c r="G37" s="31">
        <v>1.8440000000000001</v>
      </c>
      <c r="H37" s="31">
        <v>5.4569999999999999</v>
      </c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</row>
    <row r="38" spans="1:270">
      <c r="A38" s="16"/>
      <c r="B38" s="17"/>
      <c r="C38" s="18"/>
      <c r="D38" s="18"/>
      <c r="E38" s="18"/>
      <c r="F38" s="18"/>
      <c r="G38" s="18"/>
      <c r="H38" s="1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</row>
    <row r="39" spans="1:270" ht="15.75" thickBot="1">
      <c r="A39" s="16"/>
      <c r="B39" s="17"/>
      <c r="C39" s="18"/>
      <c r="D39" s="18"/>
      <c r="E39" s="18"/>
      <c r="F39" s="18"/>
      <c r="G39" s="18"/>
      <c r="H39" s="18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</row>
    <row r="40" spans="1:270" s="2" customFormat="1" ht="60" customHeight="1">
      <c r="A40" s="40" t="s">
        <v>74</v>
      </c>
      <c r="B40" s="41" t="s">
        <v>3</v>
      </c>
      <c r="C40" s="42" t="s">
        <v>39</v>
      </c>
      <c r="D40" s="42" t="s">
        <v>473</v>
      </c>
      <c r="E40" s="42" t="s">
        <v>79</v>
      </c>
      <c r="F40" s="42" t="s">
        <v>183</v>
      </c>
      <c r="G40" s="42" t="s">
        <v>184</v>
      </c>
      <c r="H40" s="42" t="s">
        <v>185</v>
      </c>
      <c r="I40" s="42" t="s">
        <v>186</v>
      </c>
      <c r="J40" s="42" t="s">
        <v>187</v>
      </c>
      <c r="K40" s="42" t="s">
        <v>188</v>
      </c>
      <c r="L40" s="42" t="s">
        <v>189</v>
      </c>
      <c r="M40" s="42" t="s">
        <v>190</v>
      </c>
      <c r="N40" s="42" t="s">
        <v>437</v>
      </c>
      <c r="O40" s="42" t="s">
        <v>438</v>
      </c>
      <c r="P40" s="42" t="s">
        <v>82</v>
      </c>
      <c r="Q40" s="42" t="s">
        <v>83</v>
      </c>
      <c r="R40" s="42" t="s">
        <v>84</v>
      </c>
      <c r="S40" s="42" t="s">
        <v>120</v>
      </c>
      <c r="T40" s="42" t="s">
        <v>85</v>
      </c>
      <c r="U40" s="42" t="s">
        <v>86</v>
      </c>
      <c r="V40" s="42" t="s">
        <v>87</v>
      </c>
      <c r="W40" s="42" t="s">
        <v>88</v>
      </c>
      <c r="X40" s="42" t="s">
        <v>89</v>
      </c>
      <c r="Y40" s="42" t="s">
        <v>90</v>
      </c>
      <c r="Z40" s="42" t="s">
        <v>91</v>
      </c>
      <c r="AA40" s="42" t="s">
        <v>92</v>
      </c>
      <c r="AB40" s="42" t="s">
        <v>93</v>
      </c>
      <c r="AC40" s="87" t="s">
        <v>94</v>
      </c>
      <c r="AD40" s="87" t="s">
        <v>95</v>
      </c>
      <c r="AE40" s="87" t="s">
        <v>96</v>
      </c>
      <c r="AF40" s="87" t="s">
        <v>97</v>
      </c>
      <c r="AG40" s="87" t="s">
        <v>98</v>
      </c>
      <c r="AH40" s="87" t="s">
        <v>99</v>
      </c>
      <c r="AI40" s="42" t="s">
        <v>141</v>
      </c>
      <c r="AJ40" s="42" t="s">
        <v>142</v>
      </c>
      <c r="AK40" s="42" t="s">
        <v>143</v>
      </c>
      <c r="AL40" s="42" t="s">
        <v>144</v>
      </c>
      <c r="AM40" s="42" t="s">
        <v>145</v>
      </c>
      <c r="AN40" s="42" t="s">
        <v>146</v>
      </c>
      <c r="AO40" s="42" t="s">
        <v>147</v>
      </c>
      <c r="AP40" s="42" t="s">
        <v>148</v>
      </c>
      <c r="AQ40" s="42" t="s">
        <v>149</v>
      </c>
      <c r="AR40" s="42" t="s">
        <v>150</v>
      </c>
      <c r="AS40" s="42" t="s">
        <v>151</v>
      </c>
      <c r="AT40" s="42" t="s">
        <v>152</v>
      </c>
      <c r="AU40" s="42" t="s">
        <v>153</v>
      </c>
      <c r="AV40" s="42" t="s">
        <v>154</v>
      </c>
      <c r="AW40" s="42" t="s">
        <v>155</v>
      </c>
      <c r="AX40" s="42" t="s">
        <v>156</v>
      </c>
      <c r="AY40" s="42" t="s">
        <v>157</v>
      </c>
      <c r="AZ40" s="42" t="s">
        <v>158</v>
      </c>
      <c r="BA40" s="42" t="s">
        <v>159</v>
      </c>
      <c r="BB40" s="42" t="s">
        <v>160</v>
      </c>
      <c r="BC40" s="42" t="s">
        <v>161</v>
      </c>
      <c r="BD40" s="42" t="s">
        <v>176</v>
      </c>
      <c r="BE40" s="42" t="s">
        <v>162</v>
      </c>
      <c r="BF40" s="42" t="s">
        <v>163</v>
      </c>
      <c r="BG40" s="42" t="s">
        <v>164</v>
      </c>
      <c r="BH40" s="42" t="s">
        <v>165</v>
      </c>
      <c r="BI40" s="42" t="s">
        <v>166</v>
      </c>
      <c r="BJ40" s="42" t="s">
        <v>167</v>
      </c>
      <c r="BK40" s="42" t="s">
        <v>168</v>
      </c>
      <c r="BL40" s="42" t="s">
        <v>169</v>
      </c>
      <c r="BM40" s="42" t="s">
        <v>170</v>
      </c>
      <c r="BN40" s="42" t="s">
        <v>171</v>
      </c>
      <c r="BO40" s="42" t="s">
        <v>172</v>
      </c>
      <c r="BP40" s="42" t="s">
        <v>173</v>
      </c>
      <c r="BQ40" s="42" t="s">
        <v>174</v>
      </c>
      <c r="BR40" s="42" t="s">
        <v>175</v>
      </c>
      <c r="BS40" s="42" t="s">
        <v>363</v>
      </c>
      <c r="BT40" s="42" t="s">
        <v>407</v>
      </c>
      <c r="BU40" s="42" t="s">
        <v>408</v>
      </c>
      <c r="BV40" s="42" t="s">
        <v>409</v>
      </c>
      <c r="BW40" s="42" t="s">
        <v>410</v>
      </c>
      <c r="BX40" s="42" t="s">
        <v>411</v>
      </c>
      <c r="BY40" s="87" t="s">
        <v>412</v>
      </c>
      <c r="BZ40" s="87" t="s">
        <v>413</v>
      </c>
      <c r="CA40" s="87" t="s">
        <v>414</v>
      </c>
      <c r="CB40" s="87" t="s">
        <v>415</v>
      </c>
      <c r="CC40" s="87" t="s">
        <v>416</v>
      </c>
      <c r="CD40" s="87" t="s">
        <v>417</v>
      </c>
      <c r="CE40" s="42" t="s">
        <v>418</v>
      </c>
      <c r="CF40" s="42" t="s">
        <v>368</v>
      </c>
      <c r="CG40" s="174" t="s">
        <v>356</v>
      </c>
      <c r="CH40" s="174" t="s">
        <v>362</v>
      </c>
      <c r="CI40" s="42" t="s">
        <v>192</v>
      </c>
      <c r="CJ40" s="42" t="s">
        <v>191</v>
      </c>
      <c r="CK40" s="42" t="s">
        <v>193</v>
      </c>
      <c r="CL40" s="42" t="s">
        <v>194</v>
      </c>
      <c r="CM40" s="42" t="s">
        <v>195</v>
      </c>
      <c r="CN40" s="42" t="s">
        <v>196</v>
      </c>
      <c r="CO40" s="42" t="s">
        <v>197</v>
      </c>
      <c r="CP40" s="42" t="s">
        <v>198</v>
      </c>
      <c r="CQ40" s="42" t="s">
        <v>199</v>
      </c>
      <c r="CR40" s="42" t="s">
        <v>200</v>
      </c>
      <c r="CS40" s="42" t="s">
        <v>201</v>
      </c>
      <c r="CT40" s="42" t="s">
        <v>202</v>
      </c>
      <c r="CU40" s="42" t="s">
        <v>203</v>
      </c>
      <c r="CV40" s="42" t="s">
        <v>204</v>
      </c>
      <c r="CW40" s="42" t="s">
        <v>205</v>
      </c>
      <c r="CX40" s="42" t="s">
        <v>206</v>
      </c>
      <c r="CY40" s="42" t="s">
        <v>207</v>
      </c>
      <c r="CZ40" s="42" t="s">
        <v>208</v>
      </c>
      <c r="DA40" s="42" t="s">
        <v>209</v>
      </c>
      <c r="DB40" s="42" t="s">
        <v>210</v>
      </c>
      <c r="DC40" s="42" t="s">
        <v>218</v>
      </c>
      <c r="DD40" s="42" t="s">
        <v>219</v>
      </c>
      <c r="DE40" s="42" t="s">
        <v>220</v>
      </c>
      <c r="DF40" s="42" t="s">
        <v>221</v>
      </c>
      <c r="DG40" s="42" t="s">
        <v>222</v>
      </c>
      <c r="DH40" s="42" t="s">
        <v>223</v>
      </c>
      <c r="DI40" s="42" t="s">
        <v>224</v>
      </c>
      <c r="DJ40" s="42" t="s">
        <v>225</v>
      </c>
      <c r="DK40" s="42" t="s">
        <v>373</v>
      </c>
      <c r="DL40" s="42" t="s">
        <v>226</v>
      </c>
      <c r="DM40" s="42" t="s">
        <v>229</v>
      </c>
      <c r="DN40" s="42" t="s">
        <v>230</v>
      </c>
      <c r="DO40" s="42" t="s">
        <v>231</v>
      </c>
      <c r="DP40" s="42" t="s">
        <v>233</v>
      </c>
      <c r="DQ40" s="42" t="s">
        <v>227</v>
      </c>
      <c r="DR40" s="42" t="s">
        <v>228</v>
      </c>
      <c r="DS40" s="42" t="s">
        <v>234</v>
      </c>
      <c r="DT40" s="42" t="s">
        <v>235</v>
      </c>
      <c r="DU40" s="42" t="s">
        <v>236</v>
      </c>
      <c r="DV40" s="42" t="s">
        <v>237</v>
      </c>
      <c r="DW40" s="42" t="s">
        <v>232</v>
      </c>
      <c r="DX40" s="42" t="s">
        <v>238</v>
      </c>
      <c r="DY40" s="42" t="s">
        <v>239</v>
      </c>
      <c r="DZ40" s="42" t="s">
        <v>240</v>
      </c>
      <c r="EA40" s="42" t="s">
        <v>241</v>
      </c>
      <c r="EB40" s="42" t="s">
        <v>374</v>
      </c>
      <c r="EC40" s="42" t="s">
        <v>242</v>
      </c>
      <c r="ED40" s="42" t="s">
        <v>243</v>
      </c>
      <c r="EE40" s="42" t="s">
        <v>244</v>
      </c>
      <c r="EF40" s="42" t="s">
        <v>245</v>
      </c>
      <c r="EG40" s="42" t="s">
        <v>246</v>
      </c>
      <c r="EH40" s="42" t="s">
        <v>247</v>
      </c>
      <c r="EI40" s="42" t="s">
        <v>248</v>
      </c>
      <c r="EJ40" s="42" t="s">
        <v>249</v>
      </c>
      <c r="EK40" s="42" t="s">
        <v>250</v>
      </c>
      <c r="EL40" s="42" t="s">
        <v>251</v>
      </c>
      <c r="EM40" s="42" t="s">
        <v>252</v>
      </c>
      <c r="EN40" s="42" t="s">
        <v>253</v>
      </c>
      <c r="EO40" s="42" t="s">
        <v>254</v>
      </c>
      <c r="EP40" s="42" t="s">
        <v>255</v>
      </c>
      <c r="EQ40" s="42" t="s">
        <v>256</v>
      </c>
      <c r="ER40" s="42" t="s">
        <v>257</v>
      </c>
      <c r="ES40" s="42" t="s">
        <v>260</v>
      </c>
      <c r="ET40" s="42" t="s">
        <v>258</v>
      </c>
      <c r="EU40" s="42" t="s">
        <v>259</v>
      </c>
      <c r="EV40" s="42" t="s">
        <v>261</v>
      </c>
      <c r="EW40" s="42" t="s">
        <v>262</v>
      </c>
      <c r="EX40" s="42" t="s">
        <v>263</v>
      </c>
      <c r="EY40" s="42" t="s">
        <v>264</v>
      </c>
      <c r="EZ40" s="42" t="s">
        <v>265</v>
      </c>
      <c r="FA40" s="42" t="s">
        <v>266</v>
      </c>
      <c r="FB40" s="42" t="s">
        <v>375</v>
      </c>
      <c r="FC40" s="42" t="s">
        <v>376</v>
      </c>
      <c r="FD40" s="42" t="s">
        <v>267</v>
      </c>
      <c r="FE40" s="42" t="s">
        <v>268</v>
      </c>
      <c r="FF40" s="42" t="s">
        <v>269</v>
      </c>
      <c r="FG40" s="42" t="s">
        <v>211</v>
      </c>
      <c r="FH40" s="42" t="s">
        <v>212</v>
      </c>
      <c r="FI40" s="42" t="s">
        <v>213</v>
      </c>
      <c r="FJ40" s="42" t="s">
        <v>214</v>
      </c>
      <c r="FK40" s="42" t="s">
        <v>215</v>
      </c>
      <c r="FL40" s="42" t="s">
        <v>216</v>
      </c>
      <c r="FM40" s="42" t="s">
        <v>217</v>
      </c>
      <c r="FN40" s="42" t="s">
        <v>270</v>
      </c>
      <c r="FO40" s="42" t="s">
        <v>271</v>
      </c>
      <c r="FP40" s="42" t="s">
        <v>272</v>
      </c>
      <c r="FQ40" s="42" t="s">
        <v>273</v>
      </c>
      <c r="FR40" s="42" t="s">
        <v>274</v>
      </c>
      <c r="FS40" s="42" t="s">
        <v>275</v>
      </c>
      <c r="FT40" s="42" t="s">
        <v>276</v>
      </c>
      <c r="FU40" s="42" t="s">
        <v>277</v>
      </c>
      <c r="FV40" s="42" t="s">
        <v>278</v>
      </c>
      <c r="FW40" s="42" t="s">
        <v>279</v>
      </c>
      <c r="FX40" s="42" t="s">
        <v>280</v>
      </c>
      <c r="FY40" s="42" t="s">
        <v>281</v>
      </c>
      <c r="FZ40" s="42" t="s">
        <v>282</v>
      </c>
      <c r="GA40" s="42" t="s">
        <v>283</v>
      </c>
      <c r="GB40" s="42" t="s">
        <v>284</v>
      </c>
      <c r="GC40" s="42" t="s">
        <v>285</v>
      </c>
      <c r="GD40" s="42" t="s">
        <v>286</v>
      </c>
      <c r="GE40" s="42" t="s">
        <v>287</v>
      </c>
      <c r="GF40" s="42" t="s">
        <v>288</v>
      </c>
      <c r="GG40" s="42" t="s">
        <v>289</v>
      </c>
      <c r="GH40" s="42" t="s">
        <v>290</v>
      </c>
      <c r="GI40" s="42" t="s">
        <v>291</v>
      </c>
      <c r="GJ40" s="42" t="s">
        <v>292</v>
      </c>
      <c r="GK40" s="42" t="s">
        <v>293</v>
      </c>
      <c r="GL40" s="42" t="s">
        <v>294</v>
      </c>
      <c r="GM40" s="42" t="s">
        <v>295</v>
      </c>
      <c r="GN40" s="42" t="s">
        <v>296</v>
      </c>
      <c r="GO40" s="42" t="s">
        <v>297</v>
      </c>
      <c r="GP40" s="42" t="s">
        <v>298</v>
      </c>
      <c r="GQ40" s="42" t="s">
        <v>299</v>
      </c>
      <c r="GR40" s="42" t="s">
        <v>300</v>
      </c>
      <c r="GS40" s="42" t="s">
        <v>301</v>
      </c>
      <c r="GT40" s="42" t="s">
        <v>377</v>
      </c>
      <c r="GU40" s="42" t="s">
        <v>302</v>
      </c>
      <c r="GV40" s="42" t="s">
        <v>378</v>
      </c>
      <c r="GW40" s="42" t="s">
        <v>303</v>
      </c>
      <c r="GX40" s="42" t="s">
        <v>304</v>
      </c>
      <c r="GY40" s="42" t="s">
        <v>305</v>
      </c>
      <c r="GZ40" s="42" t="s">
        <v>306</v>
      </c>
      <c r="HA40" s="42" t="s">
        <v>307</v>
      </c>
      <c r="HB40" s="42" t="s">
        <v>308</v>
      </c>
      <c r="HC40" s="42" t="s">
        <v>309</v>
      </c>
      <c r="HD40" s="42" t="s">
        <v>310</v>
      </c>
      <c r="HE40" s="42" t="s">
        <v>311</v>
      </c>
      <c r="HF40" s="42" t="s">
        <v>312</v>
      </c>
      <c r="HG40" s="42" t="s">
        <v>313</v>
      </c>
      <c r="HH40" s="42" t="s">
        <v>314</v>
      </c>
      <c r="HI40" s="42" t="s">
        <v>315</v>
      </c>
      <c r="HJ40" s="42" t="s">
        <v>379</v>
      </c>
      <c r="HK40" s="42" t="s">
        <v>316</v>
      </c>
      <c r="HL40" s="42" t="s">
        <v>317</v>
      </c>
      <c r="HM40" s="42" t="s">
        <v>318</v>
      </c>
      <c r="HN40" s="174" t="s">
        <v>322</v>
      </c>
      <c r="HO40" s="174" t="s">
        <v>323</v>
      </c>
      <c r="HP40" s="174" t="s">
        <v>321</v>
      </c>
      <c r="HQ40" s="174" t="s">
        <v>324</v>
      </c>
      <c r="HR40" s="174" t="s">
        <v>369</v>
      </c>
      <c r="HS40" s="174" t="s">
        <v>325</v>
      </c>
      <c r="HT40" s="174" t="s">
        <v>326</v>
      </c>
      <c r="HU40" s="174" t="s">
        <v>370</v>
      </c>
      <c r="HV40" s="174" t="s">
        <v>327</v>
      </c>
      <c r="HW40" s="174" t="s">
        <v>328</v>
      </c>
      <c r="HX40" s="174" t="s">
        <v>330</v>
      </c>
      <c r="HY40" s="42" t="s">
        <v>319</v>
      </c>
      <c r="HZ40" s="174" t="s">
        <v>329</v>
      </c>
      <c r="IA40" s="42" t="s">
        <v>320</v>
      </c>
      <c r="IB40" s="174" t="s">
        <v>331</v>
      </c>
      <c r="IC40" s="174" t="s">
        <v>332</v>
      </c>
      <c r="ID40" s="174" t="s">
        <v>333</v>
      </c>
      <c r="IE40" s="174" t="s">
        <v>334</v>
      </c>
      <c r="IF40" s="174" t="s">
        <v>335</v>
      </c>
      <c r="IG40" s="174" t="s">
        <v>336</v>
      </c>
      <c r="IH40" s="174" t="s">
        <v>337</v>
      </c>
      <c r="II40" s="174" t="s">
        <v>338</v>
      </c>
      <c r="IJ40" s="174" t="s">
        <v>339</v>
      </c>
      <c r="IK40" s="174" t="s">
        <v>340</v>
      </c>
      <c r="IL40" s="174" t="s">
        <v>341</v>
      </c>
      <c r="IM40" s="174" t="s">
        <v>342</v>
      </c>
      <c r="IN40" s="174" t="s">
        <v>344</v>
      </c>
      <c r="IO40" s="174" t="s">
        <v>343</v>
      </c>
      <c r="IP40" s="174" t="s">
        <v>345</v>
      </c>
      <c r="IQ40" s="174" t="s">
        <v>346</v>
      </c>
      <c r="IR40" s="174" t="s">
        <v>347</v>
      </c>
      <c r="IS40" s="174" t="s">
        <v>348</v>
      </c>
      <c r="IT40" s="174" t="s">
        <v>349</v>
      </c>
      <c r="IU40" s="174" t="s">
        <v>350</v>
      </c>
      <c r="IV40" s="174" t="s">
        <v>351</v>
      </c>
      <c r="IW40" s="174" t="s">
        <v>352</v>
      </c>
      <c r="IX40" s="174" t="s">
        <v>353</v>
      </c>
      <c r="IY40" s="174" t="s">
        <v>354</v>
      </c>
      <c r="IZ40" s="174" t="s">
        <v>355</v>
      </c>
      <c r="JA40" s="174" t="s">
        <v>433</v>
      </c>
      <c r="JB40" s="174" t="s">
        <v>434</v>
      </c>
      <c r="JC40" s="174" t="s">
        <v>435</v>
      </c>
      <c r="JD40" s="174" t="s">
        <v>436</v>
      </c>
      <c r="JE40" s="42" t="s">
        <v>360</v>
      </c>
      <c r="JF40" s="42" t="s">
        <v>361</v>
      </c>
      <c r="JG40" s="42" t="s">
        <v>364</v>
      </c>
      <c r="JH40" s="42" t="s">
        <v>365</v>
      </c>
      <c r="JI40" s="42" t="s">
        <v>366</v>
      </c>
      <c r="JJ40" s="42" t="s">
        <v>367</v>
      </c>
    </row>
    <row r="41" spans="1:270" ht="15" customHeight="1">
      <c r="A41" s="90" t="s">
        <v>443</v>
      </c>
      <c r="B41" s="29">
        <v>24005702</v>
      </c>
      <c r="C41" s="30">
        <v>88.51</v>
      </c>
      <c r="D41" s="27"/>
      <c r="E41" s="36"/>
      <c r="F41" s="37"/>
      <c r="G41" s="34"/>
      <c r="H41" s="34"/>
      <c r="I41" s="28"/>
      <c r="J41" s="37"/>
      <c r="K41" s="37"/>
      <c r="L41" s="33"/>
      <c r="M41" s="35"/>
      <c r="N41" s="92"/>
      <c r="O41" s="91"/>
      <c r="P41" s="92" t="s">
        <v>444</v>
      </c>
      <c r="Q41" s="92" t="s">
        <v>444</v>
      </c>
      <c r="R41" s="92" t="s">
        <v>445</v>
      </c>
      <c r="S41" s="92" t="s">
        <v>445</v>
      </c>
      <c r="T41" s="92" t="s">
        <v>446</v>
      </c>
      <c r="U41" s="92" t="s">
        <v>447</v>
      </c>
      <c r="V41" s="92" t="s">
        <v>446</v>
      </c>
      <c r="W41" s="135">
        <v>0</v>
      </c>
      <c r="X41" s="92" t="s">
        <v>448</v>
      </c>
      <c r="Y41" s="93">
        <v>494</v>
      </c>
      <c r="Z41" s="218">
        <v>7.42</v>
      </c>
      <c r="AA41" s="93">
        <v>27.83</v>
      </c>
      <c r="AB41" s="93">
        <v>35.299999999999997</v>
      </c>
      <c r="AC41" s="92" t="s">
        <v>448</v>
      </c>
      <c r="AD41" s="92" t="s">
        <v>448</v>
      </c>
      <c r="AE41" s="127">
        <v>41.26</v>
      </c>
      <c r="AF41" s="127">
        <v>171.4</v>
      </c>
      <c r="AG41" s="127">
        <v>170.2</v>
      </c>
      <c r="AH41" s="92" t="s">
        <v>449</v>
      </c>
      <c r="AI41" s="92" t="s">
        <v>448</v>
      </c>
      <c r="AJ41" s="92" t="s">
        <v>448</v>
      </c>
      <c r="AK41" s="92" t="s">
        <v>448</v>
      </c>
      <c r="AL41" s="92" t="s">
        <v>448</v>
      </c>
      <c r="AM41" s="92" t="s">
        <v>448</v>
      </c>
      <c r="AN41" s="92" t="s">
        <v>448</v>
      </c>
      <c r="AO41" s="92" t="s">
        <v>448</v>
      </c>
      <c r="AP41" s="92" t="s">
        <v>448</v>
      </c>
      <c r="AQ41" s="92" t="s">
        <v>448</v>
      </c>
      <c r="AR41" s="92" t="s">
        <v>448</v>
      </c>
      <c r="AS41" s="92" t="s">
        <v>448</v>
      </c>
      <c r="AT41" s="92" t="s">
        <v>448</v>
      </c>
      <c r="AU41" s="92" t="s">
        <v>448</v>
      </c>
      <c r="AV41" s="92" t="s">
        <v>448</v>
      </c>
      <c r="AW41" s="92" t="s">
        <v>448</v>
      </c>
      <c r="AX41" s="92" t="s">
        <v>448</v>
      </c>
      <c r="AY41" s="92" t="s">
        <v>448</v>
      </c>
      <c r="AZ41" s="91"/>
      <c r="BA41" s="91"/>
      <c r="BB41" s="91"/>
      <c r="BC41" s="91"/>
      <c r="BD41" s="91"/>
      <c r="BE41" s="91"/>
      <c r="BF41" s="91"/>
      <c r="BG41" s="91"/>
      <c r="BH41" s="91"/>
      <c r="BI41" s="91"/>
      <c r="BJ41" s="91"/>
      <c r="BK41" s="91"/>
      <c r="BL41" s="91"/>
      <c r="BM41" s="91"/>
      <c r="BN41" s="91"/>
      <c r="BO41" s="91"/>
      <c r="BP41" s="91"/>
      <c r="BQ41" s="91"/>
      <c r="BR41" s="91"/>
      <c r="BS41" s="91"/>
      <c r="BT41" s="91"/>
      <c r="BU41" s="91"/>
      <c r="BV41" s="91"/>
      <c r="BW41" s="91"/>
      <c r="BX41" s="91"/>
      <c r="BY41" s="91"/>
      <c r="BZ41" s="91"/>
      <c r="CA41" s="91"/>
      <c r="CB41" s="91"/>
      <c r="CC41" s="91"/>
      <c r="CD41" s="91"/>
      <c r="CE41" s="91"/>
      <c r="CF41" s="91"/>
      <c r="CG41" s="91"/>
      <c r="CH41" s="91"/>
      <c r="CI41" s="91"/>
      <c r="CJ41" s="91"/>
      <c r="CK41" s="91"/>
      <c r="CL41" s="91"/>
      <c r="CM41" s="91"/>
      <c r="CN41" s="91"/>
      <c r="CO41" s="91"/>
      <c r="CP41" s="91"/>
      <c r="CQ41" s="91"/>
      <c r="CR41" s="91"/>
      <c r="CS41" s="91"/>
      <c r="CT41" s="91"/>
      <c r="CU41" s="91"/>
      <c r="CV41" s="91"/>
      <c r="CW41" s="91"/>
      <c r="CX41" s="91"/>
      <c r="CY41" s="91"/>
      <c r="CZ41" s="91"/>
      <c r="DA41" s="91"/>
      <c r="DB41" s="91"/>
      <c r="DC41" s="91"/>
      <c r="DD41" s="91"/>
      <c r="DE41" s="91"/>
      <c r="DF41" s="91"/>
      <c r="DG41" s="91"/>
      <c r="DH41" s="91"/>
      <c r="DI41" s="91"/>
      <c r="DJ41" s="91"/>
      <c r="DK41" s="91"/>
      <c r="DL41" s="91"/>
      <c r="DM41" s="91"/>
      <c r="DN41" s="91"/>
      <c r="DO41" s="91"/>
      <c r="DP41" s="91"/>
      <c r="DQ41" s="91"/>
      <c r="DR41" s="91"/>
      <c r="DS41" s="91"/>
      <c r="DT41" s="91"/>
      <c r="DU41" s="91"/>
      <c r="DV41" s="91"/>
      <c r="DW41" s="91"/>
      <c r="DX41" s="91"/>
      <c r="DY41" s="91"/>
      <c r="DZ41" s="91"/>
      <c r="EA41" s="91"/>
      <c r="EB41" s="91"/>
      <c r="EC41" s="91"/>
      <c r="ED41" s="91"/>
      <c r="EE41" s="91"/>
      <c r="EF41" s="91"/>
      <c r="EG41" s="91"/>
      <c r="EH41" s="91"/>
      <c r="EI41" s="91"/>
      <c r="EJ41" s="91"/>
      <c r="EK41" s="91"/>
      <c r="EL41" s="91"/>
      <c r="EM41" s="91"/>
      <c r="EN41" s="91"/>
      <c r="EO41" s="91"/>
      <c r="EP41" s="91"/>
      <c r="EQ41" s="91"/>
      <c r="ER41" s="91"/>
      <c r="ES41" s="91"/>
      <c r="ET41" s="91"/>
      <c r="EU41" s="91"/>
      <c r="EV41" s="91"/>
      <c r="EW41" s="91"/>
      <c r="EX41" s="91"/>
      <c r="EY41" s="91"/>
      <c r="EZ41" s="91"/>
      <c r="FA41" s="91"/>
      <c r="FB41" s="91"/>
      <c r="FC41" s="91"/>
      <c r="FD41" s="91"/>
      <c r="FE41" s="91"/>
      <c r="FF41" s="91"/>
      <c r="FG41" s="91"/>
      <c r="FH41" s="91"/>
      <c r="FI41" s="91"/>
      <c r="FJ41" s="91"/>
      <c r="FK41" s="91"/>
      <c r="FL41" s="91"/>
      <c r="FM41" s="91"/>
      <c r="FN41" s="91"/>
      <c r="FO41" s="91"/>
      <c r="FP41" s="91"/>
      <c r="FQ41" s="91"/>
      <c r="FR41" s="91"/>
      <c r="FS41" s="91"/>
      <c r="FT41" s="91"/>
      <c r="FU41" s="91"/>
      <c r="FV41" s="91"/>
      <c r="FW41" s="91"/>
      <c r="FX41" s="91"/>
      <c r="FY41" s="91"/>
      <c r="FZ41" s="91"/>
      <c r="GA41" s="91"/>
      <c r="GB41" s="91"/>
      <c r="GC41" s="91"/>
      <c r="GD41" s="91"/>
      <c r="GE41" s="91"/>
      <c r="GF41" s="91"/>
      <c r="GG41" s="91"/>
      <c r="GH41" s="91"/>
      <c r="GI41" s="91"/>
      <c r="GJ41" s="91"/>
      <c r="GK41" s="91"/>
      <c r="GL41" s="91"/>
      <c r="GM41" s="91"/>
      <c r="GN41" s="91"/>
      <c r="GO41" s="91"/>
      <c r="GP41" s="91"/>
      <c r="GQ41" s="91"/>
      <c r="GR41" s="91"/>
      <c r="GS41" s="91"/>
      <c r="GT41" s="91"/>
      <c r="GU41" s="91"/>
      <c r="GV41" s="91"/>
      <c r="GW41" s="91"/>
      <c r="GX41" s="91"/>
      <c r="GY41" s="91"/>
      <c r="GZ41" s="91"/>
      <c r="HA41" s="91"/>
      <c r="HB41" s="91"/>
      <c r="HC41" s="91"/>
      <c r="HD41" s="91"/>
      <c r="HE41" s="91"/>
      <c r="HF41" s="91"/>
      <c r="HG41" s="91"/>
      <c r="HH41" s="91"/>
      <c r="HI41" s="91"/>
      <c r="HJ41" s="91"/>
      <c r="HK41" s="91"/>
      <c r="HL41" s="91"/>
      <c r="HM41" s="91"/>
      <c r="HN41" s="91"/>
      <c r="HO41" s="91"/>
      <c r="HP41" s="91"/>
      <c r="HQ41" s="91"/>
      <c r="HR41" s="91"/>
      <c r="HS41" s="91"/>
      <c r="HT41" s="91"/>
      <c r="HU41" s="91"/>
      <c r="HV41" s="91"/>
      <c r="HW41" s="91"/>
      <c r="HX41" s="91"/>
      <c r="HY41" s="91"/>
      <c r="HZ41" s="91"/>
      <c r="IA41" s="91"/>
      <c r="IB41" s="91"/>
      <c r="IC41" s="91"/>
      <c r="ID41" s="91"/>
      <c r="IE41" s="91"/>
      <c r="IF41" s="91"/>
      <c r="IG41" s="91"/>
      <c r="IH41" s="91"/>
      <c r="II41" s="91"/>
      <c r="IJ41" s="91"/>
      <c r="IK41" s="91"/>
      <c r="IL41" s="91"/>
      <c r="IM41" s="91"/>
      <c r="IN41" s="91"/>
      <c r="IO41" s="91"/>
      <c r="IP41" s="91"/>
      <c r="IQ41" s="91"/>
      <c r="IR41" s="91"/>
      <c r="IS41" s="91"/>
      <c r="IT41" s="91"/>
      <c r="IU41" s="91"/>
      <c r="IV41" s="91"/>
      <c r="IW41" s="91"/>
      <c r="IX41" s="91"/>
      <c r="IY41" s="91"/>
      <c r="IZ41" s="91"/>
      <c r="JA41" s="36">
        <v>99.614000000000004</v>
      </c>
      <c r="JB41" s="36">
        <v>0.38600000000000001</v>
      </c>
      <c r="JC41" s="29">
        <v>0</v>
      </c>
      <c r="JD41" s="29">
        <v>0</v>
      </c>
      <c r="JE41" s="27"/>
      <c r="JF41" s="27"/>
      <c r="JG41" s="27"/>
      <c r="JH41" s="27"/>
      <c r="JI41" s="27"/>
      <c r="JJ41" s="28"/>
    </row>
    <row r="42" spans="1:270" ht="15" customHeight="1">
      <c r="A42" s="90" t="s">
        <v>443</v>
      </c>
      <c r="B42" s="29">
        <v>24005702</v>
      </c>
      <c r="C42" s="30">
        <v>88.16</v>
      </c>
      <c r="D42" s="27"/>
      <c r="E42" s="36"/>
      <c r="F42" s="34"/>
      <c r="G42" s="28"/>
      <c r="H42" s="28"/>
      <c r="I42" s="28"/>
      <c r="J42" s="28"/>
      <c r="K42" s="28"/>
      <c r="L42" s="28"/>
      <c r="M42" s="35"/>
      <c r="N42" s="92"/>
      <c r="O42" s="92"/>
      <c r="P42" s="92"/>
      <c r="Q42" s="92"/>
      <c r="R42" s="92"/>
      <c r="S42" s="92"/>
      <c r="T42" s="135"/>
      <c r="U42" s="92"/>
      <c r="V42" s="92"/>
      <c r="W42" s="93"/>
      <c r="X42" s="127"/>
      <c r="Y42" s="93"/>
      <c r="Z42" s="218"/>
      <c r="AA42" s="93"/>
      <c r="AB42" s="93"/>
      <c r="AC42" s="127"/>
      <c r="AD42" s="128"/>
      <c r="AE42" s="93"/>
      <c r="AF42" s="127"/>
      <c r="AG42" s="127"/>
      <c r="AH42" s="91"/>
      <c r="AI42" s="91"/>
      <c r="AJ42" s="91"/>
      <c r="AK42" s="91"/>
      <c r="AL42" s="91"/>
      <c r="AM42" s="91"/>
      <c r="AN42" s="91"/>
      <c r="AO42" s="91"/>
      <c r="AP42" s="91"/>
      <c r="AQ42" s="91"/>
      <c r="AR42" s="91"/>
      <c r="AS42" s="91"/>
      <c r="AT42" s="91"/>
      <c r="AU42" s="91"/>
      <c r="AV42" s="91"/>
      <c r="AW42" s="91"/>
      <c r="AX42" s="91"/>
      <c r="AY42" s="91"/>
      <c r="AZ42" s="91"/>
      <c r="BA42" s="91"/>
      <c r="BB42" s="91"/>
      <c r="BC42" s="91"/>
      <c r="BD42" s="91"/>
      <c r="BE42" s="91"/>
      <c r="BF42" s="91"/>
      <c r="BG42" s="91"/>
      <c r="BH42" s="91"/>
      <c r="BI42" s="91"/>
      <c r="BJ42" s="91"/>
      <c r="BK42" s="91"/>
      <c r="BL42" s="91"/>
      <c r="BM42" s="91"/>
      <c r="BN42" s="91"/>
      <c r="BO42" s="91"/>
      <c r="BP42" s="91"/>
      <c r="BQ42" s="91"/>
      <c r="BR42" s="91"/>
      <c r="BS42" s="91"/>
      <c r="BT42" s="91"/>
      <c r="BU42" s="91"/>
      <c r="BV42" s="91"/>
      <c r="BW42" s="91"/>
      <c r="BX42" s="91"/>
      <c r="BY42" s="91"/>
      <c r="BZ42" s="91"/>
      <c r="CA42" s="91"/>
      <c r="CB42" s="91"/>
      <c r="CC42" s="91"/>
      <c r="CD42" s="91"/>
      <c r="CE42" s="91"/>
      <c r="CF42" s="91"/>
      <c r="CG42" s="91" t="s">
        <v>450</v>
      </c>
      <c r="CH42" s="91" t="s">
        <v>450</v>
      </c>
      <c r="CI42" s="91" t="s">
        <v>451</v>
      </c>
      <c r="CJ42" s="91" t="s">
        <v>452</v>
      </c>
      <c r="CK42" s="91" t="s">
        <v>451</v>
      </c>
      <c r="CL42" s="91" t="s">
        <v>450</v>
      </c>
      <c r="CM42" s="91" t="s">
        <v>451</v>
      </c>
      <c r="CN42" s="91" t="s">
        <v>451</v>
      </c>
      <c r="CO42" s="91" t="s">
        <v>452</v>
      </c>
      <c r="CP42" s="91" t="s">
        <v>452</v>
      </c>
      <c r="CQ42" s="91" t="s">
        <v>450</v>
      </c>
      <c r="CR42" s="91" t="s">
        <v>452</v>
      </c>
      <c r="CS42" s="91" t="s">
        <v>452</v>
      </c>
      <c r="CT42" s="91" t="s">
        <v>452</v>
      </c>
      <c r="CU42" s="91" t="s">
        <v>452</v>
      </c>
      <c r="CV42" s="91" t="s">
        <v>452</v>
      </c>
      <c r="CW42" s="91" t="s">
        <v>450</v>
      </c>
      <c r="CX42" s="91" t="s">
        <v>453</v>
      </c>
      <c r="CY42" s="91" t="s">
        <v>450</v>
      </c>
      <c r="CZ42" s="91" t="s">
        <v>452</v>
      </c>
      <c r="DA42" s="91" t="s">
        <v>451</v>
      </c>
      <c r="DB42" s="91" t="s">
        <v>450</v>
      </c>
      <c r="DC42" s="91" t="s">
        <v>451</v>
      </c>
      <c r="DD42" s="91" t="s">
        <v>453</v>
      </c>
      <c r="DE42" s="91" t="s">
        <v>450</v>
      </c>
      <c r="DF42" s="91" t="s">
        <v>451</v>
      </c>
      <c r="DG42" s="91" t="s">
        <v>453</v>
      </c>
      <c r="DH42" s="91" t="s">
        <v>452</v>
      </c>
      <c r="DI42" s="91" t="s">
        <v>452</v>
      </c>
      <c r="DJ42" s="91" t="s">
        <v>451</v>
      </c>
      <c r="DK42" s="91" t="s">
        <v>450</v>
      </c>
      <c r="DL42" s="91" t="s">
        <v>452</v>
      </c>
      <c r="DM42" s="91" t="s">
        <v>452</v>
      </c>
      <c r="DN42" s="91" t="s">
        <v>450</v>
      </c>
      <c r="DO42" s="91" t="s">
        <v>452</v>
      </c>
      <c r="DP42" s="91" t="s">
        <v>451</v>
      </c>
      <c r="DQ42" s="91" t="s">
        <v>451</v>
      </c>
      <c r="DR42" s="91" t="s">
        <v>453</v>
      </c>
      <c r="DS42" s="91" t="s">
        <v>450</v>
      </c>
      <c r="DT42" s="91" t="s">
        <v>451</v>
      </c>
      <c r="DU42" s="91" t="s">
        <v>451</v>
      </c>
      <c r="DV42" s="91" t="s">
        <v>452</v>
      </c>
      <c r="DW42" s="91" t="s">
        <v>450</v>
      </c>
      <c r="DX42" s="91" t="s">
        <v>450</v>
      </c>
      <c r="DY42" s="91" t="s">
        <v>450</v>
      </c>
      <c r="DZ42" s="91" t="s">
        <v>451</v>
      </c>
      <c r="EA42" s="91" t="s">
        <v>452</v>
      </c>
      <c r="EB42" s="91" t="s">
        <v>453</v>
      </c>
      <c r="EC42" s="91" t="s">
        <v>450</v>
      </c>
      <c r="ED42" s="91" t="s">
        <v>451</v>
      </c>
      <c r="EE42" s="91" t="s">
        <v>450</v>
      </c>
      <c r="EF42" s="91" t="s">
        <v>452</v>
      </c>
      <c r="EG42" s="91" t="s">
        <v>451</v>
      </c>
      <c r="EH42" s="91" t="s">
        <v>452</v>
      </c>
      <c r="EI42" s="91" t="s">
        <v>452</v>
      </c>
      <c r="EJ42" s="91" t="s">
        <v>454</v>
      </c>
      <c r="EK42" s="91" t="s">
        <v>452</v>
      </c>
      <c r="EL42" s="91" t="s">
        <v>452</v>
      </c>
      <c r="EM42" s="91" t="s">
        <v>452</v>
      </c>
      <c r="EN42" s="91" t="s">
        <v>450</v>
      </c>
      <c r="EO42" s="91" t="s">
        <v>452</v>
      </c>
      <c r="EP42" s="91" t="s">
        <v>450</v>
      </c>
      <c r="EQ42" s="91" t="s">
        <v>450</v>
      </c>
      <c r="ER42" s="91" t="s">
        <v>452</v>
      </c>
      <c r="ES42" s="91" t="s">
        <v>450</v>
      </c>
      <c r="ET42" s="91" t="s">
        <v>450</v>
      </c>
      <c r="EU42" s="91" t="s">
        <v>450</v>
      </c>
      <c r="EV42" s="91" t="s">
        <v>452</v>
      </c>
      <c r="EW42" s="91" t="s">
        <v>452</v>
      </c>
      <c r="EX42" s="91" t="s">
        <v>452</v>
      </c>
      <c r="EY42" s="91" t="s">
        <v>452</v>
      </c>
      <c r="EZ42" s="91" t="s">
        <v>455</v>
      </c>
      <c r="FA42" s="91" t="s">
        <v>451</v>
      </c>
      <c r="FB42" s="91" t="s">
        <v>456</v>
      </c>
      <c r="FC42" s="91" t="s">
        <v>403</v>
      </c>
      <c r="FD42" s="217">
        <v>1.34</v>
      </c>
      <c r="FE42" s="91" t="s">
        <v>451</v>
      </c>
      <c r="FF42" s="91" t="s">
        <v>452</v>
      </c>
      <c r="FG42" s="91" t="s">
        <v>451</v>
      </c>
      <c r="FH42" s="91" t="s">
        <v>452</v>
      </c>
      <c r="FI42" s="91" t="s">
        <v>452</v>
      </c>
      <c r="FJ42" s="91" t="s">
        <v>451</v>
      </c>
      <c r="FK42" s="91" t="s">
        <v>451</v>
      </c>
      <c r="FL42" s="91" t="s">
        <v>452</v>
      </c>
      <c r="FM42" s="91" t="s">
        <v>452</v>
      </c>
      <c r="FN42" s="91" t="s">
        <v>450</v>
      </c>
      <c r="FO42" s="91" t="s">
        <v>452</v>
      </c>
      <c r="FP42" s="91" t="s">
        <v>451</v>
      </c>
      <c r="FQ42" s="91" t="s">
        <v>453</v>
      </c>
      <c r="FR42" s="91" t="s">
        <v>450</v>
      </c>
      <c r="FS42" s="91" t="s">
        <v>450</v>
      </c>
      <c r="FT42" s="91" t="s">
        <v>452</v>
      </c>
      <c r="FU42" s="91" t="s">
        <v>450</v>
      </c>
      <c r="FV42" s="91" t="s">
        <v>452</v>
      </c>
      <c r="FW42" s="91" t="s">
        <v>451</v>
      </c>
      <c r="FX42" s="91" t="s">
        <v>450</v>
      </c>
      <c r="FY42" s="91" t="s">
        <v>452</v>
      </c>
      <c r="FZ42" s="91" t="s">
        <v>457</v>
      </c>
      <c r="GA42" s="91" t="s">
        <v>450</v>
      </c>
      <c r="GB42" s="91" t="s">
        <v>450</v>
      </c>
      <c r="GC42" s="91" t="s">
        <v>454</v>
      </c>
      <c r="GD42" s="91" t="s">
        <v>451</v>
      </c>
      <c r="GE42" s="91" t="s">
        <v>450</v>
      </c>
      <c r="GF42" s="91" t="s">
        <v>450</v>
      </c>
      <c r="GG42" s="91" t="s">
        <v>454</v>
      </c>
      <c r="GH42" s="91" t="s">
        <v>451</v>
      </c>
      <c r="GI42" s="91" t="s">
        <v>452</v>
      </c>
      <c r="GJ42" s="91" t="s">
        <v>451</v>
      </c>
      <c r="GK42" s="91" t="s">
        <v>458</v>
      </c>
      <c r="GL42" s="91" t="s">
        <v>450</v>
      </c>
      <c r="GM42" s="91" t="s">
        <v>452</v>
      </c>
      <c r="GN42" s="91" t="s">
        <v>452</v>
      </c>
      <c r="GO42" s="91" t="s">
        <v>450</v>
      </c>
      <c r="GP42" s="91" t="s">
        <v>455</v>
      </c>
      <c r="GQ42" s="91" t="s">
        <v>452</v>
      </c>
      <c r="GR42" s="91" t="s">
        <v>452</v>
      </c>
      <c r="GS42" s="91" t="s">
        <v>452</v>
      </c>
      <c r="GT42" s="91" t="s">
        <v>456</v>
      </c>
      <c r="GU42" s="91" t="s">
        <v>452</v>
      </c>
      <c r="GV42" s="91" t="s">
        <v>405</v>
      </c>
      <c r="GW42" s="91" t="s">
        <v>450</v>
      </c>
      <c r="GX42" s="91" t="s">
        <v>451</v>
      </c>
      <c r="GY42" s="91" t="s">
        <v>458</v>
      </c>
      <c r="GZ42" s="91" t="s">
        <v>450</v>
      </c>
      <c r="HA42" s="91" t="s">
        <v>451</v>
      </c>
      <c r="HB42" s="91" t="s">
        <v>451</v>
      </c>
      <c r="HC42" s="91" t="s">
        <v>452</v>
      </c>
      <c r="HD42" s="91" t="s">
        <v>452</v>
      </c>
      <c r="HE42" s="91" t="s">
        <v>450</v>
      </c>
      <c r="HF42" s="91" t="s">
        <v>451</v>
      </c>
      <c r="HG42" s="91" t="s">
        <v>453</v>
      </c>
      <c r="HH42" s="91" t="s">
        <v>452</v>
      </c>
      <c r="HI42" s="91" t="s">
        <v>452</v>
      </c>
      <c r="HJ42" s="91" t="s">
        <v>452</v>
      </c>
      <c r="HK42" s="91" t="s">
        <v>452</v>
      </c>
      <c r="HL42" s="91">
        <v>6.6239999999999997E-3</v>
      </c>
      <c r="HM42" s="91" t="s">
        <v>452</v>
      </c>
      <c r="HN42" s="91" t="s">
        <v>452</v>
      </c>
      <c r="HO42" s="91" t="s">
        <v>450</v>
      </c>
      <c r="HP42" s="91" t="s">
        <v>450</v>
      </c>
      <c r="HQ42" s="91" t="s">
        <v>451</v>
      </c>
      <c r="HR42" s="91" t="s">
        <v>452</v>
      </c>
      <c r="HS42" s="91" t="s">
        <v>452</v>
      </c>
      <c r="HT42" s="91" t="s">
        <v>455</v>
      </c>
      <c r="HU42" s="91" t="s">
        <v>451</v>
      </c>
      <c r="HV42" s="91" t="s">
        <v>452</v>
      </c>
      <c r="HW42" s="91" t="s">
        <v>452</v>
      </c>
      <c r="HX42" s="91" t="s">
        <v>450</v>
      </c>
      <c r="HY42" s="91" t="s">
        <v>452</v>
      </c>
      <c r="HZ42" s="91" t="s">
        <v>452</v>
      </c>
      <c r="IA42" s="91" t="s">
        <v>452</v>
      </c>
      <c r="IB42" s="91" t="s">
        <v>450</v>
      </c>
      <c r="IC42" s="91" t="s">
        <v>452</v>
      </c>
      <c r="ID42" s="91">
        <v>4.862E-3</v>
      </c>
      <c r="IE42" s="91" t="s">
        <v>450</v>
      </c>
      <c r="IF42" s="91" t="s">
        <v>452</v>
      </c>
      <c r="IG42" s="91" t="s">
        <v>451</v>
      </c>
      <c r="IH42" s="91" t="s">
        <v>452</v>
      </c>
      <c r="II42" s="91" t="s">
        <v>452</v>
      </c>
      <c r="IJ42" s="91" t="s">
        <v>450</v>
      </c>
      <c r="IK42" s="91" t="s">
        <v>453</v>
      </c>
      <c r="IL42" s="91" t="s">
        <v>450</v>
      </c>
      <c r="IM42" s="91" t="s">
        <v>452</v>
      </c>
      <c r="IN42" s="91" t="s">
        <v>450</v>
      </c>
      <c r="IO42" s="91" t="s">
        <v>450</v>
      </c>
      <c r="IP42" s="91" t="s">
        <v>451</v>
      </c>
      <c r="IQ42" s="91" t="s">
        <v>452</v>
      </c>
      <c r="IR42" s="91" t="s">
        <v>450</v>
      </c>
      <c r="IS42" s="91" t="s">
        <v>451</v>
      </c>
      <c r="IT42" s="91" t="s">
        <v>452</v>
      </c>
      <c r="IU42" s="91" t="s">
        <v>452</v>
      </c>
      <c r="IV42" s="91" t="s">
        <v>450</v>
      </c>
      <c r="IW42" s="91" t="s">
        <v>454</v>
      </c>
      <c r="IX42" s="220">
        <v>1.021E-2</v>
      </c>
      <c r="IY42" s="91" t="s">
        <v>450</v>
      </c>
      <c r="IZ42" s="91" t="s">
        <v>452</v>
      </c>
      <c r="JA42" s="163"/>
      <c r="JB42" s="36"/>
      <c r="JC42" s="27"/>
      <c r="JD42" s="27"/>
      <c r="JE42" s="27"/>
      <c r="JF42" s="27"/>
      <c r="JG42" s="27"/>
      <c r="JH42" s="27"/>
      <c r="JI42" s="29"/>
      <c r="JJ42" s="28"/>
    </row>
    <row r="43" spans="1:270" ht="15" customHeight="1">
      <c r="A43" s="90" t="s">
        <v>468</v>
      </c>
      <c r="B43" s="29">
        <v>24005242</v>
      </c>
      <c r="C43" s="30">
        <v>33.299999999999997</v>
      </c>
      <c r="D43" s="30"/>
      <c r="E43" s="36"/>
      <c r="F43" s="34"/>
      <c r="G43" s="28"/>
      <c r="H43" s="28"/>
      <c r="I43" s="28"/>
      <c r="J43" s="28"/>
      <c r="K43" s="28"/>
      <c r="L43" s="28"/>
      <c r="M43" s="35"/>
      <c r="N43" s="92"/>
      <c r="O43" s="92"/>
      <c r="P43" s="92"/>
      <c r="Q43" s="92"/>
      <c r="R43" s="92"/>
      <c r="S43" s="92"/>
      <c r="T43" s="135"/>
      <c r="U43" s="92"/>
      <c r="V43" s="93"/>
      <c r="W43" s="92"/>
      <c r="X43" s="127"/>
      <c r="Y43" s="93"/>
      <c r="Z43" s="218"/>
      <c r="AA43" s="93"/>
      <c r="AB43" s="93"/>
      <c r="AC43" s="93"/>
      <c r="AD43" s="127"/>
      <c r="AE43" s="92"/>
      <c r="AF43" s="127"/>
      <c r="AG43" s="127"/>
      <c r="AH43" s="91"/>
      <c r="AI43" s="91"/>
      <c r="AJ43" s="91"/>
      <c r="AK43" s="91"/>
      <c r="AL43" s="91"/>
      <c r="AM43" s="91"/>
      <c r="AN43" s="91"/>
      <c r="AO43" s="91"/>
      <c r="AP43" s="91"/>
      <c r="AQ43" s="91"/>
      <c r="AR43" s="91"/>
      <c r="AS43" s="91"/>
      <c r="AT43" s="91"/>
      <c r="AU43" s="91"/>
      <c r="AV43" s="91"/>
      <c r="AW43" s="91"/>
      <c r="AX43" s="91"/>
      <c r="AY43" s="91"/>
      <c r="AZ43" s="91"/>
      <c r="BA43" s="91"/>
      <c r="BB43" s="91"/>
      <c r="BC43" s="91"/>
      <c r="BD43" s="91"/>
      <c r="BE43" s="91"/>
      <c r="BF43" s="91"/>
      <c r="BG43" s="91"/>
      <c r="BH43" s="91"/>
      <c r="BI43" s="91"/>
      <c r="BJ43" s="91"/>
      <c r="BK43" s="91"/>
      <c r="BL43" s="91"/>
      <c r="BM43" s="91"/>
      <c r="BN43" s="91"/>
      <c r="BO43" s="91"/>
      <c r="BP43" s="91"/>
      <c r="BQ43" s="91"/>
      <c r="BR43" s="91"/>
      <c r="BS43" s="91"/>
      <c r="BT43" s="91"/>
      <c r="BU43" s="91"/>
      <c r="BV43" s="91"/>
      <c r="BW43" s="91"/>
      <c r="BX43" s="91"/>
      <c r="BY43" s="91"/>
      <c r="BZ43" s="91"/>
      <c r="CA43" s="91"/>
      <c r="CB43" s="91"/>
      <c r="CC43" s="91"/>
      <c r="CD43" s="91"/>
      <c r="CE43" s="91"/>
      <c r="CF43" s="91">
        <v>92.48</v>
      </c>
      <c r="CG43" s="91"/>
      <c r="CH43" s="91"/>
      <c r="CI43" s="91"/>
      <c r="CJ43" s="91"/>
      <c r="CK43" s="91"/>
      <c r="CL43" s="91"/>
      <c r="CM43" s="91"/>
      <c r="CN43" s="91"/>
      <c r="CO43" s="91"/>
      <c r="CP43" s="91"/>
      <c r="CQ43" s="91"/>
      <c r="CR43" s="91"/>
      <c r="CS43" s="91"/>
      <c r="CT43" s="91"/>
      <c r="CU43" s="91"/>
      <c r="CV43" s="91"/>
      <c r="CW43" s="91"/>
      <c r="CX43" s="91"/>
      <c r="CY43" s="91"/>
      <c r="CZ43" s="91"/>
      <c r="DA43" s="91"/>
      <c r="DB43" s="91"/>
      <c r="DC43" s="91"/>
      <c r="DD43" s="91"/>
      <c r="DE43" s="91"/>
      <c r="DF43" s="91"/>
      <c r="DG43" s="91"/>
      <c r="DH43" s="91"/>
      <c r="DI43" s="91"/>
      <c r="DJ43" s="91"/>
      <c r="DK43" s="91"/>
      <c r="DL43" s="91"/>
      <c r="DM43" s="91"/>
      <c r="DN43" s="91"/>
      <c r="DO43" s="91"/>
      <c r="DP43" s="91"/>
      <c r="DQ43" s="91"/>
      <c r="DR43" s="91"/>
      <c r="DS43" s="91"/>
      <c r="DT43" s="91"/>
      <c r="DU43" s="91"/>
      <c r="DV43" s="91"/>
      <c r="DW43" s="91"/>
      <c r="DX43" s="91"/>
      <c r="DY43" s="91"/>
      <c r="DZ43" s="91"/>
      <c r="EA43" s="91"/>
      <c r="EB43" s="91"/>
      <c r="EC43" s="91"/>
      <c r="ED43" s="91"/>
      <c r="EE43" s="91"/>
      <c r="EF43" s="91"/>
      <c r="EG43" s="91"/>
      <c r="EH43" s="91"/>
      <c r="EI43" s="91"/>
      <c r="EJ43" s="91"/>
      <c r="EK43" s="91"/>
      <c r="EL43" s="91"/>
      <c r="EM43" s="91"/>
      <c r="EN43" s="91"/>
      <c r="EO43" s="91"/>
      <c r="EP43" s="91"/>
      <c r="EQ43" s="91"/>
      <c r="ER43" s="91"/>
      <c r="ES43" s="91"/>
      <c r="ET43" s="91"/>
      <c r="EU43" s="91"/>
      <c r="EV43" s="91"/>
      <c r="EW43" s="91"/>
      <c r="EX43" s="91"/>
      <c r="EY43" s="91"/>
      <c r="EZ43" s="91"/>
      <c r="FA43" s="91"/>
      <c r="FB43" s="91"/>
      <c r="FC43" s="91"/>
      <c r="FD43" s="91"/>
      <c r="FE43" s="91"/>
      <c r="FF43" s="91"/>
      <c r="FG43" s="91"/>
      <c r="FH43" s="91"/>
      <c r="FI43" s="91"/>
      <c r="FJ43" s="91"/>
      <c r="FK43" s="91"/>
      <c r="FL43" s="91"/>
      <c r="FM43" s="91"/>
      <c r="FN43" s="91"/>
      <c r="FO43" s="91"/>
      <c r="FP43" s="91"/>
      <c r="FQ43" s="91"/>
      <c r="FR43" s="91"/>
      <c r="FS43" s="91"/>
      <c r="FT43" s="91"/>
      <c r="FU43" s="91"/>
      <c r="FV43" s="91"/>
      <c r="FW43" s="91"/>
      <c r="FX43" s="91"/>
      <c r="FY43" s="91"/>
      <c r="FZ43" s="91"/>
      <c r="GA43" s="91"/>
      <c r="GB43" s="91"/>
      <c r="GC43" s="91"/>
      <c r="GD43" s="91"/>
      <c r="GE43" s="91"/>
      <c r="GF43" s="91"/>
      <c r="GG43" s="91"/>
      <c r="GH43" s="91"/>
      <c r="GI43" s="91"/>
      <c r="GJ43" s="91"/>
      <c r="GK43" s="91"/>
      <c r="GL43" s="91"/>
      <c r="GM43" s="91"/>
      <c r="GN43" s="91"/>
      <c r="GO43" s="91"/>
      <c r="GP43" s="91"/>
      <c r="GQ43" s="91"/>
      <c r="GR43" s="91"/>
      <c r="GS43" s="91"/>
      <c r="GT43" s="91"/>
      <c r="GU43" s="91"/>
      <c r="GV43" s="91"/>
      <c r="GW43" s="91"/>
      <c r="GX43" s="91"/>
      <c r="GY43" s="91"/>
      <c r="GZ43" s="91"/>
      <c r="HA43" s="91"/>
      <c r="HB43" s="91"/>
      <c r="HC43" s="91"/>
      <c r="HD43" s="91"/>
      <c r="HE43" s="91"/>
      <c r="HF43" s="91"/>
      <c r="HG43" s="91"/>
      <c r="HH43" s="91"/>
      <c r="HI43" s="91"/>
      <c r="HJ43" s="91"/>
      <c r="HK43" s="91"/>
      <c r="HL43" s="91"/>
      <c r="HM43" s="91"/>
      <c r="HN43" s="91"/>
      <c r="HO43" s="91"/>
      <c r="HP43" s="91"/>
      <c r="HQ43" s="91"/>
      <c r="HR43" s="91"/>
      <c r="HS43" s="91"/>
      <c r="HT43" s="91"/>
      <c r="HU43" s="91"/>
      <c r="HV43" s="91"/>
      <c r="HW43" s="91"/>
      <c r="HX43" s="91"/>
      <c r="HY43" s="91"/>
      <c r="HZ43" s="91"/>
      <c r="IA43" s="91"/>
      <c r="IB43" s="91"/>
      <c r="IC43" s="91"/>
      <c r="ID43" s="91"/>
      <c r="IE43" s="91"/>
      <c r="IF43" s="91"/>
      <c r="IG43" s="91"/>
      <c r="IH43" s="91"/>
      <c r="II43" s="91"/>
      <c r="IJ43" s="91"/>
      <c r="IK43" s="91"/>
      <c r="IL43" s="91"/>
      <c r="IM43" s="91"/>
      <c r="IN43" s="91"/>
      <c r="IO43" s="91"/>
      <c r="IP43" s="91"/>
      <c r="IQ43" s="91"/>
      <c r="IR43" s="91"/>
      <c r="IS43" s="91"/>
      <c r="IT43" s="91"/>
      <c r="IU43" s="91"/>
      <c r="IV43" s="91"/>
      <c r="IW43" s="91"/>
      <c r="IX43" s="220"/>
      <c r="IY43" s="91"/>
      <c r="IZ43" s="91"/>
      <c r="JA43" s="55"/>
      <c r="JB43" s="36"/>
      <c r="JC43" s="27"/>
      <c r="JD43" s="27"/>
      <c r="JE43" s="27" t="s">
        <v>391</v>
      </c>
      <c r="JF43" s="27" t="s">
        <v>391</v>
      </c>
      <c r="JG43" s="32"/>
      <c r="JH43" s="30"/>
      <c r="JI43" s="32"/>
      <c r="JJ43" s="28"/>
    </row>
    <row r="44" spans="1:270" ht="15" customHeight="1">
      <c r="A44" s="90" t="s">
        <v>459</v>
      </c>
      <c r="B44" s="29">
        <v>24005702</v>
      </c>
      <c r="C44" s="30">
        <v>89.19</v>
      </c>
      <c r="D44" s="27"/>
      <c r="E44" s="36"/>
      <c r="F44" s="37"/>
      <c r="G44" s="28"/>
      <c r="H44" s="28"/>
      <c r="I44" s="34"/>
      <c r="J44" s="33"/>
      <c r="K44" s="136"/>
      <c r="L44" s="92"/>
      <c r="M44" s="91"/>
      <c r="N44" s="92"/>
      <c r="O44" s="91"/>
      <c r="P44" s="92" t="s">
        <v>444</v>
      </c>
      <c r="Q44" s="92" t="s">
        <v>444</v>
      </c>
      <c r="R44" s="92" t="s">
        <v>445</v>
      </c>
      <c r="S44" s="92" t="s">
        <v>445</v>
      </c>
      <c r="T44" s="92" t="s">
        <v>446</v>
      </c>
      <c r="U44" s="92" t="s">
        <v>447</v>
      </c>
      <c r="V44" s="92" t="s">
        <v>446</v>
      </c>
      <c r="W44" s="135">
        <v>0</v>
      </c>
      <c r="X44" s="92" t="s">
        <v>448</v>
      </c>
      <c r="Y44" s="92" t="s">
        <v>460</v>
      </c>
      <c r="Z44" s="218" t="s">
        <v>461</v>
      </c>
      <c r="AA44" s="93" t="s">
        <v>448</v>
      </c>
      <c r="AB44" s="135">
        <v>0</v>
      </c>
      <c r="AC44" s="92" t="s">
        <v>448</v>
      </c>
      <c r="AD44" s="92" t="s">
        <v>448</v>
      </c>
      <c r="AE44" s="92" t="s">
        <v>448</v>
      </c>
      <c r="AF44" s="127">
        <v>15.95</v>
      </c>
      <c r="AG44" s="127">
        <v>7.1079999999999997</v>
      </c>
      <c r="AH44" s="92" t="s">
        <v>449</v>
      </c>
      <c r="AI44" s="92" t="s">
        <v>448</v>
      </c>
      <c r="AJ44" s="92" t="s">
        <v>448</v>
      </c>
      <c r="AK44" s="92" t="s">
        <v>448</v>
      </c>
      <c r="AL44" s="92" t="s">
        <v>448</v>
      </c>
      <c r="AM44" s="92" t="s">
        <v>448</v>
      </c>
      <c r="AN44" s="92" t="s">
        <v>448</v>
      </c>
      <c r="AO44" s="92" t="s">
        <v>448</v>
      </c>
      <c r="AP44" s="92" t="s">
        <v>448</v>
      </c>
      <c r="AQ44" s="92" t="s">
        <v>448</v>
      </c>
      <c r="AR44" s="92" t="s">
        <v>448</v>
      </c>
      <c r="AS44" s="92" t="s">
        <v>448</v>
      </c>
      <c r="AT44" s="92" t="s">
        <v>448</v>
      </c>
      <c r="AU44" s="92" t="s">
        <v>448</v>
      </c>
      <c r="AV44" s="92" t="s">
        <v>448</v>
      </c>
      <c r="AW44" s="92" t="s">
        <v>448</v>
      </c>
      <c r="AX44" s="92" t="s">
        <v>448</v>
      </c>
      <c r="AY44" s="92" t="s">
        <v>448</v>
      </c>
      <c r="AZ44" s="91"/>
      <c r="BA44" s="91"/>
      <c r="BB44" s="91"/>
      <c r="BC44" s="91"/>
      <c r="BD44" s="91"/>
      <c r="BE44" s="91"/>
      <c r="BF44" s="91"/>
      <c r="BG44" s="91"/>
      <c r="BH44" s="91"/>
      <c r="BI44" s="91"/>
      <c r="BJ44" s="91"/>
      <c r="BK44" s="91"/>
      <c r="BL44" s="91"/>
      <c r="BM44" s="91"/>
      <c r="BN44" s="91"/>
      <c r="BO44" s="91"/>
      <c r="BP44" s="91"/>
      <c r="BQ44" s="91"/>
      <c r="BR44" s="91"/>
      <c r="BS44" s="91"/>
      <c r="BT44" s="91"/>
      <c r="BU44" s="92"/>
      <c r="BV44" s="92"/>
      <c r="BW44" s="92"/>
      <c r="BX44" s="92"/>
      <c r="BY44" s="92"/>
      <c r="BZ44" s="92"/>
      <c r="CA44" s="92"/>
      <c r="CB44" s="92"/>
      <c r="CC44" s="92"/>
      <c r="CD44" s="92"/>
      <c r="CE44" s="92"/>
      <c r="CF44" s="92"/>
      <c r="CG44" s="92"/>
      <c r="CH44" s="92"/>
      <c r="CI44" s="92"/>
      <c r="CJ44" s="92"/>
      <c r="CK44" s="92"/>
      <c r="CL44" s="92"/>
      <c r="CM44" s="92"/>
      <c r="CN44" s="92"/>
      <c r="CO44" s="92"/>
      <c r="CP44" s="92"/>
      <c r="CQ44" s="92"/>
      <c r="CR44" s="92"/>
      <c r="CS44" s="92"/>
      <c r="CT44" s="92"/>
      <c r="CU44" s="92"/>
      <c r="CV44" s="92"/>
      <c r="CW44" s="92"/>
      <c r="CX44" s="92"/>
      <c r="CY44" s="92"/>
      <c r="CZ44" s="92"/>
      <c r="DA44" s="92"/>
      <c r="DB44" s="92"/>
      <c r="DC44" s="92"/>
      <c r="DD44" s="92"/>
      <c r="DE44" s="92"/>
      <c r="DF44" s="92"/>
      <c r="DG44" s="92"/>
      <c r="DH44" s="92"/>
      <c r="DI44" s="92"/>
      <c r="DJ44" s="92"/>
      <c r="DK44" s="92"/>
      <c r="DL44" s="92"/>
      <c r="DM44" s="92"/>
      <c r="DN44" s="92"/>
      <c r="DO44" s="92"/>
      <c r="DP44" s="92"/>
      <c r="DQ44" s="92"/>
      <c r="DR44" s="92"/>
      <c r="DS44" s="92"/>
      <c r="DT44" s="92"/>
      <c r="DU44" s="92"/>
      <c r="DV44" s="92"/>
      <c r="DW44" s="92"/>
      <c r="DX44" s="92"/>
      <c r="DY44" s="92"/>
      <c r="DZ44" s="92"/>
      <c r="EA44" s="92"/>
      <c r="EB44" s="92"/>
      <c r="EC44" s="92"/>
      <c r="ED44" s="92"/>
      <c r="EE44" s="92"/>
      <c r="EF44" s="92"/>
      <c r="EG44" s="92"/>
      <c r="EH44" s="92"/>
      <c r="EI44" s="92"/>
      <c r="EJ44" s="92"/>
      <c r="EK44" s="92"/>
      <c r="EL44" s="92"/>
      <c r="EM44" s="92"/>
      <c r="EN44" s="92"/>
      <c r="EO44" s="92"/>
      <c r="EP44" s="92"/>
      <c r="EQ44" s="92"/>
      <c r="ER44" s="92"/>
      <c r="ES44" s="92"/>
      <c r="ET44" s="92"/>
      <c r="EU44" s="92"/>
      <c r="EV44" s="92"/>
      <c r="EW44" s="92"/>
      <c r="EX44" s="92"/>
      <c r="EY44" s="92"/>
      <c r="EZ44" s="92"/>
      <c r="FA44" s="92"/>
      <c r="FB44" s="92"/>
      <c r="FC44" s="92"/>
      <c r="FD44" s="92"/>
      <c r="FE44" s="92"/>
      <c r="FF44" s="92"/>
      <c r="FG44" s="92"/>
      <c r="FH44" s="92"/>
      <c r="FI44" s="92"/>
      <c r="FJ44" s="92"/>
      <c r="FK44" s="92"/>
      <c r="FL44" s="92"/>
      <c r="FM44" s="92"/>
      <c r="FN44" s="92"/>
      <c r="FO44" s="92"/>
      <c r="FP44" s="92"/>
      <c r="FQ44" s="92"/>
      <c r="FR44" s="92"/>
      <c r="FS44" s="92"/>
      <c r="FT44" s="92"/>
      <c r="FU44" s="92"/>
      <c r="FV44" s="92"/>
      <c r="FW44" s="92"/>
      <c r="FX44" s="92"/>
      <c r="FY44" s="92"/>
      <c r="FZ44" s="92"/>
      <c r="GA44" s="92"/>
      <c r="GB44" s="92"/>
      <c r="GC44" s="92"/>
      <c r="GD44" s="92"/>
      <c r="GE44" s="92"/>
      <c r="GF44" s="92"/>
      <c r="GG44" s="92"/>
      <c r="GH44" s="92"/>
      <c r="GI44" s="92"/>
      <c r="GJ44" s="92"/>
      <c r="GK44" s="92"/>
      <c r="GL44" s="92"/>
      <c r="GM44" s="92"/>
      <c r="GN44" s="92"/>
      <c r="GO44" s="92"/>
      <c r="GP44" s="92"/>
      <c r="GQ44" s="92"/>
      <c r="GR44" s="92"/>
      <c r="GS44" s="92"/>
      <c r="GT44" s="92"/>
      <c r="GU44" s="92"/>
      <c r="GV44" s="92"/>
      <c r="GW44" s="92"/>
      <c r="GX44" s="92"/>
      <c r="GY44" s="92"/>
      <c r="GZ44" s="92"/>
      <c r="HA44" s="92"/>
      <c r="HB44" s="92"/>
      <c r="HC44" s="92"/>
      <c r="HD44" s="92"/>
      <c r="HE44" s="92"/>
      <c r="HF44" s="92"/>
      <c r="HG44" s="92"/>
      <c r="HH44" s="92"/>
      <c r="HI44" s="92"/>
      <c r="HJ44" s="92"/>
      <c r="HK44" s="92"/>
      <c r="HL44" s="92"/>
      <c r="HM44" s="92"/>
      <c r="HN44" s="92"/>
      <c r="HO44" s="92"/>
      <c r="HP44" s="92"/>
      <c r="HQ44" s="92"/>
      <c r="HR44" s="92"/>
      <c r="HS44" s="92"/>
      <c r="HT44" s="92"/>
      <c r="HU44" s="92"/>
      <c r="HV44" s="92"/>
      <c r="HW44" s="92"/>
      <c r="HX44" s="92"/>
      <c r="HY44" s="92"/>
      <c r="HZ44" s="92"/>
      <c r="IA44" s="92"/>
      <c r="IB44" s="92"/>
      <c r="IC44" s="92"/>
      <c r="ID44" s="92"/>
      <c r="IE44" s="92"/>
      <c r="IF44" s="92"/>
      <c r="IG44" s="92"/>
      <c r="IH44" s="92"/>
      <c r="II44" s="92"/>
      <c r="IJ44" s="92"/>
      <c r="IK44" s="92"/>
      <c r="IL44" s="92"/>
      <c r="IM44" s="92"/>
      <c r="IN44" s="92"/>
      <c r="IO44" s="92"/>
      <c r="IP44" s="92"/>
      <c r="IQ44" s="92"/>
      <c r="IR44" s="92"/>
      <c r="IS44" s="92"/>
      <c r="IT44" s="92"/>
      <c r="IU44" s="92"/>
      <c r="IV44" s="92"/>
      <c r="IW44" s="92"/>
      <c r="IX44" s="220"/>
      <c r="IY44" s="92"/>
      <c r="IZ44" s="92"/>
      <c r="JA44" s="36">
        <v>99.622</v>
      </c>
      <c r="JB44" s="36">
        <v>0.378</v>
      </c>
      <c r="JC44" s="29">
        <v>0</v>
      </c>
      <c r="JD44" s="29">
        <v>0</v>
      </c>
      <c r="JE44" s="27"/>
      <c r="JF44" s="27"/>
      <c r="JG44" s="27"/>
      <c r="JH44" s="27"/>
      <c r="JI44" s="27"/>
      <c r="JJ44" s="37"/>
    </row>
    <row r="45" spans="1:270" ht="15" customHeight="1">
      <c r="A45" s="90" t="s">
        <v>459</v>
      </c>
      <c r="B45" s="29">
        <v>24005702</v>
      </c>
      <c r="C45" s="30">
        <v>89.33</v>
      </c>
      <c r="D45" s="27"/>
      <c r="E45" s="36"/>
      <c r="F45" s="34"/>
      <c r="G45" s="28"/>
      <c r="H45" s="28"/>
      <c r="I45" s="28"/>
      <c r="J45" s="28"/>
      <c r="K45" s="28"/>
      <c r="L45" s="28"/>
      <c r="M45" s="35"/>
      <c r="N45" s="92"/>
      <c r="O45" s="92"/>
      <c r="P45" s="92"/>
      <c r="Q45" s="92"/>
      <c r="R45" s="92"/>
      <c r="S45" s="92"/>
      <c r="T45" s="135"/>
      <c r="U45" s="92"/>
      <c r="V45" s="93"/>
      <c r="W45" s="92"/>
      <c r="X45" s="127"/>
      <c r="Y45" s="93"/>
      <c r="Z45" s="218"/>
      <c r="AA45" s="93"/>
      <c r="AB45" s="93"/>
      <c r="AC45" s="93"/>
      <c r="AD45" s="127"/>
      <c r="AE45" s="92"/>
      <c r="AF45" s="127"/>
      <c r="AG45" s="127"/>
      <c r="AH45" s="91"/>
      <c r="AI45" s="91"/>
      <c r="AJ45" s="91"/>
      <c r="AK45" s="91"/>
      <c r="AL45" s="91"/>
      <c r="AM45" s="91"/>
      <c r="AN45" s="91"/>
      <c r="AO45" s="91"/>
      <c r="AP45" s="91"/>
      <c r="AQ45" s="91"/>
      <c r="AR45" s="91"/>
      <c r="AS45" s="91"/>
      <c r="AT45" s="91"/>
      <c r="AU45" s="91"/>
      <c r="AV45" s="91"/>
      <c r="AW45" s="91"/>
      <c r="AX45" s="91"/>
      <c r="AY45" s="91"/>
      <c r="AZ45" s="91"/>
      <c r="BA45" s="91"/>
      <c r="BB45" s="91"/>
      <c r="BC45" s="91"/>
      <c r="BD45" s="91"/>
      <c r="BE45" s="91"/>
      <c r="BF45" s="91"/>
      <c r="BG45" s="91"/>
      <c r="BH45" s="91"/>
      <c r="BI45" s="91"/>
      <c r="BJ45" s="91"/>
      <c r="BK45" s="91"/>
      <c r="BL45" s="91"/>
      <c r="BM45" s="91"/>
      <c r="BN45" s="91"/>
      <c r="BO45" s="91"/>
      <c r="BP45" s="91"/>
      <c r="BQ45" s="91"/>
      <c r="BR45" s="91"/>
      <c r="BS45" s="91"/>
      <c r="BT45" s="91"/>
      <c r="BU45" s="91"/>
      <c r="BV45" s="91"/>
      <c r="BW45" s="91"/>
      <c r="BX45" s="91"/>
      <c r="BY45" s="91"/>
      <c r="BZ45" s="91"/>
      <c r="CA45" s="91"/>
      <c r="CB45" s="91"/>
      <c r="CC45" s="91"/>
      <c r="CD45" s="91"/>
      <c r="CE45" s="91"/>
      <c r="CF45" s="91"/>
      <c r="CG45" s="91" t="s">
        <v>450</v>
      </c>
      <c r="CH45" s="91" t="s">
        <v>450</v>
      </c>
      <c r="CI45" s="91" t="s">
        <v>451</v>
      </c>
      <c r="CJ45" s="91" t="s">
        <v>452</v>
      </c>
      <c r="CK45" s="91" t="s">
        <v>451</v>
      </c>
      <c r="CL45" s="91" t="s">
        <v>450</v>
      </c>
      <c r="CM45" s="91" t="s">
        <v>451</v>
      </c>
      <c r="CN45" s="91" t="s">
        <v>451</v>
      </c>
      <c r="CO45" s="91" t="s">
        <v>452</v>
      </c>
      <c r="CP45" s="91" t="s">
        <v>452</v>
      </c>
      <c r="CQ45" s="91" t="s">
        <v>450</v>
      </c>
      <c r="CR45" s="91" t="s">
        <v>452</v>
      </c>
      <c r="CS45" s="91" t="s">
        <v>452</v>
      </c>
      <c r="CT45" s="91" t="s">
        <v>452</v>
      </c>
      <c r="CU45" s="91" t="s">
        <v>452</v>
      </c>
      <c r="CV45" s="91" t="s">
        <v>452</v>
      </c>
      <c r="CW45" s="91" t="s">
        <v>450</v>
      </c>
      <c r="CX45" s="91" t="s">
        <v>453</v>
      </c>
      <c r="CY45" s="91" t="s">
        <v>450</v>
      </c>
      <c r="CZ45" s="91" t="s">
        <v>452</v>
      </c>
      <c r="DA45" s="91" t="s">
        <v>451</v>
      </c>
      <c r="DB45" s="91" t="s">
        <v>450</v>
      </c>
      <c r="DC45" s="91" t="s">
        <v>451</v>
      </c>
      <c r="DD45" s="91" t="s">
        <v>453</v>
      </c>
      <c r="DE45" s="91" t="s">
        <v>450</v>
      </c>
      <c r="DF45" s="91" t="s">
        <v>451</v>
      </c>
      <c r="DG45" s="91" t="s">
        <v>453</v>
      </c>
      <c r="DH45" s="91" t="s">
        <v>452</v>
      </c>
      <c r="DI45" s="91" t="s">
        <v>452</v>
      </c>
      <c r="DJ45" s="91" t="s">
        <v>451</v>
      </c>
      <c r="DK45" s="91" t="s">
        <v>450</v>
      </c>
      <c r="DL45" s="91" t="s">
        <v>452</v>
      </c>
      <c r="DM45" s="91" t="s">
        <v>452</v>
      </c>
      <c r="DN45" s="91" t="s">
        <v>450</v>
      </c>
      <c r="DO45" s="91" t="s">
        <v>452</v>
      </c>
      <c r="DP45" s="91" t="s">
        <v>451</v>
      </c>
      <c r="DQ45" s="91" t="s">
        <v>451</v>
      </c>
      <c r="DR45" s="91" t="s">
        <v>453</v>
      </c>
      <c r="DS45" s="91" t="s">
        <v>450</v>
      </c>
      <c r="DT45" s="91" t="s">
        <v>451</v>
      </c>
      <c r="DU45" s="91" t="s">
        <v>451</v>
      </c>
      <c r="DV45" s="91" t="s">
        <v>452</v>
      </c>
      <c r="DW45" s="91" t="s">
        <v>450</v>
      </c>
      <c r="DX45" s="91" t="s">
        <v>450</v>
      </c>
      <c r="DY45" s="91" t="s">
        <v>450</v>
      </c>
      <c r="DZ45" s="91" t="s">
        <v>451</v>
      </c>
      <c r="EA45" s="91" t="s">
        <v>452</v>
      </c>
      <c r="EB45" s="91" t="s">
        <v>453</v>
      </c>
      <c r="EC45" s="91" t="s">
        <v>450</v>
      </c>
      <c r="ED45" s="91" t="s">
        <v>451</v>
      </c>
      <c r="EE45" s="91" t="s">
        <v>450</v>
      </c>
      <c r="EF45" s="91" t="s">
        <v>452</v>
      </c>
      <c r="EG45" s="91" t="s">
        <v>451</v>
      </c>
      <c r="EH45" s="91" t="s">
        <v>452</v>
      </c>
      <c r="EI45" s="91" t="s">
        <v>452</v>
      </c>
      <c r="EJ45" s="91" t="s">
        <v>454</v>
      </c>
      <c r="EK45" s="91" t="s">
        <v>452</v>
      </c>
      <c r="EL45" s="91" t="s">
        <v>452</v>
      </c>
      <c r="EM45" s="91" t="s">
        <v>452</v>
      </c>
      <c r="EN45" s="91" t="s">
        <v>450</v>
      </c>
      <c r="EO45" s="91" t="s">
        <v>452</v>
      </c>
      <c r="EP45" s="91" t="s">
        <v>450</v>
      </c>
      <c r="EQ45" s="91" t="s">
        <v>450</v>
      </c>
      <c r="ER45" s="91" t="s">
        <v>452</v>
      </c>
      <c r="ES45" s="91" t="s">
        <v>450</v>
      </c>
      <c r="ET45" s="91" t="s">
        <v>450</v>
      </c>
      <c r="EU45" s="91" t="s">
        <v>450</v>
      </c>
      <c r="EV45" s="91" t="s">
        <v>452</v>
      </c>
      <c r="EW45" s="91" t="s">
        <v>452</v>
      </c>
      <c r="EX45" s="91" t="s">
        <v>452</v>
      </c>
      <c r="EY45" s="91" t="s">
        <v>452</v>
      </c>
      <c r="EZ45" s="91" t="s">
        <v>455</v>
      </c>
      <c r="FA45" s="91" t="s">
        <v>451</v>
      </c>
      <c r="FB45" s="91" t="s">
        <v>456</v>
      </c>
      <c r="FC45" s="91" t="s">
        <v>403</v>
      </c>
      <c r="FD45" s="91" t="s">
        <v>462</v>
      </c>
      <c r="FE45" s="91" t="s">
        <v>451</v>
      </c>
      <c r="FF45" s="91" t="s">
        <v>452</v>
      </c>
      <c r="FG45" s="91" t="s">
        <v>451</v>
      </c>
      <c r="FH45" s="91" t="s">
        <v>452</v>
      </c>
      <c r="FI45" s="91" t="s">
        <v>452</v>
      </c>
      <c r="FJ45" s="91">
        <v>6.2710000000000002E-2</v>
      </c>
      <c r="FK45" s="91" t="s">
        <v>451</v>
      </c>
      <c r="FL45" s="91" t="s">
        <v>452</v>
      </c>
      <c r="FM45" s="91" t="s">
        <v>452</v>
      </c>
      <c r="FN45" s="91" t="s">
        <v>450</v>
      </c>
      <c r="FO45" s="91" t="s">
        <v>452</v>
      </c>
      <c r="FP45" s="91" t="s">
        <v>451</v>
      </c>
      <c r="FQ45" s="91" t="s">
        <v>453</v>
      </c>
      <c r="FR45" s="91" t="s">
        <v>450</v>
      </c>
      <c r="FS45" s="91" t="s">
        <v>450</v>
      </c>
      <c r="FT45" s="91" t="s">
        <v>452</v>
      </c>
      <c r="FU45" s="91" t="s">
        <v>450</v>
      </c>
      <c r="FV45" s="91" t="s">
        <v>452</v>
      </c>
      <c r="FW45" s="91" t="s">
        <v>451</v>
      </c>
      <c r="FX45" s="91" t="s">
        <v>450</v>
      </c>
      <c r="FY45" s="91" t="s">
        <v>452</v>
      </c>
      <c r="FZ45" s="91" t="s">
        <v>457</v>
      </c>
      <c r="GA45" s="91" t="s">
        <v>450</v>
      </c>
      <c r="GB45" s="91" t="s">
        <v>450</v>
      </c>
      <c r="GC45" s="91" t="s">
        <v>454</v>
      </c>
      <c r="GD45" s="91" t="s">
        <v>451</v>
      </c>
      <c r="GE45" s="91" t="s">
        <v>450</v>
      </c>
      <c r="GF45" s="91" t="s">
        <v>450</v>
      </c>
      <c r="GG45" s="91" t="s">
        <v>454</v>
      </c>
      <c r="GH45" s="91" t="s">
        <v>451</v>
      </c>
      <c r="GI45" s="91" t="s">
        <v>452</v>
      </c>
      <c r="GJ45" s="91" t="s">
        <v>451</v>
      </c>
      <c r="GK45" s="91" t="s">
        <v>458</v>
      </c>
      <c r="GL45" s="91" t="s">
        <v>450</v>
      </c>
      <c r="GM45" s="91" t="s">
        <v>452</v>
      </c>
      <c r="GN45" s="91" t="s">
        <v>452</v>
      </c>
      <c r="GO45" s="91" t="s">
        <v>450</v>
      </c>
      <c r="GP45" s="91" t="s">
        <v>455</v>
      </c>
      <c r="GQ45" s="91" t="s">
        <v>452</v>
      </c>
      <c r="GR45" s="91" t="s">
        <v>452</v>
      </c>
      <c r="GS45" s="91" t="s">
        <v>452</v>
      </c>
      <c r="GT45" s="91" t="s">
        <v>456</v>
      </c>
      <c r="GU45" s="91" t="s">
        <v>452</v>
      </c>
      <c r="GV45" s="91" t="s">
        <v>405</v>
      </c>
      <c r="GW45" s="91" t="s">
        <v>450</v>
      </c>
      <c r="GX45" s="91" t="s">
        <v>451</v>
      </c>
      <c r="GY45" s="91" t="s">
        <v>458</v>
      </c>
      <c r="GZ45" s="91" t="s">
        <v>450</v>
      </c>
      <c r="HA45" s="91" t="s">
        <v>451</v>
      </c>
      <c r="HB45" s="91" t="s">
        <v>451</v>
      </c>
      <c r="HC45" s="91" t="s">
        <v>452</v>
      </c>
      <c r="HD45" s="91" t="s">
        <v>452</v>
      </c>
      <c r="HE45" s="91" t="s">
        <v>450</v>
      </c>
      <c r="HF45" s="91" t="s">
        <v>451</v>
      </c>
      <c r="HG45" s="91" t="s">
        <v>453</v>
      </c>
      <c r="HH45" s="91" t="s">
        <v>452</v>
      </c>
      <c r="HI45" s="91" t="s">
        <v>452</v>
      </c>
      <c r="HJ45" s="91" t="s">
        <v>452</v>
      </c>
      <c r="HK45" s="91" t="s">
        <v>452</v>
      </c>
      <c r="HL45" s="91" t="s">
        <v>452</v>
      </c>
      <c r="HM45" s="91" t="s">
        <v>452</v>
      </c>
      <c r="HN45" s="91" t="s">
        <v>452</v>
      </c>
      <c r="HO45" s="91" t="s">
        <v>450</v>
      </c>
      <c r="HP45" s="91" t="s">
        <v>450</v>
      </c>
      <c r="HQ45" s="91" t="s">
        <v>451</v>
      </c>
      <c r="HR45" s="91" t="s">
        <v>452</v>
      </c>
      <c r="HS45" s="91" t="s">
        <v>452</v>
      </c>
      <c r="HT45" s="91" t="s">
        <v>455</v>
      </c>
      <c r="HU45" s="91" t="s">
        <v>451</v>
      </c>
      <c r="HV45" s="91" t="s">
        <v>452</v>
      </c>
      <c r="HW45" s="91" t="s">
        <v>452</v>
      </c>
      <c r="HX45" s="91" t="s">
        <v>450</v>
      </c>
      <c r="HY45" s="91" t="s">
        <v>452</v>
      </c>
      <c r="HZ45" s="91" t="s">
        <v>452</v>
      </c>
      <c r="IA45" s="91" t="s">
        <v>452</v>
      </c>
      <c r="IB45" s="91" t="s">
        <v>450</v>
      </c>
      <c r="IC45" s="91" t="s">
        <v>452</v>
      </c>
      <c r="ID45" s="91" t="s">
        <v>452</v>
      </c>
      <c r="IE45" s="91">
        <v>4.7829999999999999E-3</v>
      </c>
      <c r="IF45" s="91" t="s">
        <v>452</v>
      </c>
      <c r="IG45" s="91" t="s">
        <v>451</v>
      </c>
      <c r="IH45" s="91" t="s">
        <v>452</v>
      </c>
      <c r="II45" s="91" t="s">
        <v>452</v>
      </c>
      <c r="IJ45" s="91" t="s">
        <v>450</v>
      </c>
      <c r="IK45" s="91" t="s">
        <v>453</v>
      </c>
      <c r="IL45" s="91" t="s">
        <v>450</v>
      </c>
      <c r="IM45" s="91" t="s">
        <v>452</v>
      </c>
      <c r="IN45" s="91" t="s">
        <v>450</v>
      </c>
      <c r="IO45" s="91" t="s">
        <v>450</v>
      </c>
      <c r="IP45" s="91" t="s">
        <v>451</v>
      </c>
      <c r="IQ45" s="91" t="s">
        <v>452</v>
      </c>
      <c r="IR45" s="91" t="s">
        <v>450</v>
      </c>
      <c r="IS45" s="91" t="s">
        <v>451</v>
      </c>
      <c r="IT45" s="91" t="s">
        <v>452</v>
      </c>
      <c r="IU45" s="91" t="s">
        <v>452</v>
      </c>
      <c r="IV45" s="91" t="s">
        <v>450</v>
      </c>
      <c r="IW45" s="91" t="s">
        <v>454</v>
      </c>
      <c r="IX45" s="220">
        <v>2.6089999999999999E-2</v>
      </c>
      <c r="IY45" s="91" t="s">
        <v>450</v>
      </c>
      <c r="IZ45" s="91" t="s">
        <v>452</v>
      </c>
      <c r="JA45" s="55"/>
      <c r="JB45" s="36"/>
      <c r="JC45" s="27"/>
      <c r="JD45" s="27"/>
      <c r="JE45" s="27"/>
      <c r="JF45" s="32"/>
      <c r="JG45" s="32"/>
      <c r="JH45" s="30"/>
      <c r="JI45" s="32"/>
      <c r="JJ45" s="28"/>
    </row>
    <row r="46" spans="1:270" ht="15" customHeight="1">
      <c r="A46" s="90" t="s">
        <v>470</v>
      </c>
      <c r="B46" s="29">
        <v>24004894</v>
      </c>
      <c r="C46" s="30">
        <v>99.94</v>
      </c>
      <c r="D46" s="29">
        <v>100</v>
      </c>
      <c r="E46" s="36"/>
      <c r="F46" s="34"/>
      <c r="G46" s="28"/>
      <c r="H46" s="28"/>
      <c r="I46" s="34"/>
      <c r="J46" s="28"/>
      <c r="K46" s="28"/>
      <c r="L46" s="28"/>
      <c r="M46" s="35"/>
      <c r="N46" s="92"/>
      <c r="O46" s="92"/>
      <c r="P46" s="92"/>
      <c r="Q46" s="92"/>
      <c r="R46" s="92"/>
      <c r="S46" s="92"/>
      <c r="T46" s="135"/>
      <c r="U46" s="92"/>
      <c r="V46" s="93"/>
      <c r="W46" s="92"/>
      <c r="X46" s="127"/>
      <c r="Y46" s="93"/>
      <c r="Z46" s="218"/>
      <c r="AA46" s="93"/>
      <c r="AB46" s="93"/>
      <c r="AC46" s="93"/>
      <c r="AD46" s="127"/>
      <c r="AE46" s="92"/>
      <c r="AF46" s="127"/>
      <c r="AG46" s="127"/>
      <c r="AH46" s="91"/>
      <c r="AI46" s="91"/>
      <c r="AJ46" s="91"/>
      <c r="AK46" s="91"/>
      <c r="AL46" s="91"/>
      <c r="AM46" s="91"/>
      <c r="AN46" s="91"/>
      <c r="AO46" s="91"/>
      <c r="AP46" s="91"/>
      <c r="AQ46" s="91"/>
      <c r="AR46" s="91"/>
      <c r="AS46" s="91"/>
      <c r="AT46" s="91"/>
      <c r="AU46" s="91"/>
      <c r="AV46" s="91"/>
      <c r="AW46" s="91"/>
      <c r="AX46" s="91"/>
      <c r="AY46" s="91"/>
      <c r="AZ46" s="92" t="s">
        <v>471</v>
      </c>
      <c r="BA46" s="92" t="s">
        <v>471</v>
      </c>
      <c r="BB46" s="127">
        <v>2.66</v>
      </c>
      <c r="BC46" s="127">
        <v>2.38</v>
      </c>
      <c r="BD46" s="127">
        <v>3.97</v>
      </c>
      <c r="BE46" s="127">
        <v>6</v>
      </c>
      <c r="BF46" s="92" t="s">
        <v>471</v>
      </c>
      <c r="BG46" s="93">
        <v>18.600000000000001</v>
      </c>
      <c r="BH46" s="127">
        <v>5.36</v>
      </c>
      <c r="BI46" s="92" t="s">
        <v>471</v>
      </c>
      <c r="BJ46" s="92" t="s">
        <v>471</v>
      </c>
      <c r="BK46" s="92" t="s">
        <v>471</v>
      </c>
      <c r="BL46" s="92" t="s">
        <v>471</v>
      </c>
      <c r="BM46" s="92" t="s">
        <v>471</v>
      </c>
      <c r="BN46" s="93">
        <v>11.3</v>
      </c>
      <c r="BO46" s="92" t="s">
        <v>471</v>
      </c>
      <c r="BP46" s="127">
        <v>4.66</v>
      </c>
      <c r="BQ46" s="92" t="s">
        <v>471</v>
      </c>
      <c r="BR46" s="127">
        <v>3.99</v>
      </c>
      <c r="BS46" s="93">
        <v>28.2</v>
      </c>
      <c r="BT46" s="91"/>
      <c r="BU46" s="91"/>
      <c r="BV46" s="91"/>
      <c r="BW46" s="91"/>
      <c r="BX46" s="91"/>
      <c r="BY46" s="91"/>
      <c r="BZ46" s="91"/>
      <c r="CA46" s="91"/>
      <c r="CB46" s="91"/>
      <c r="CC46" s="91"/>
      <c r="CD46" s="91"/>
      <c r="CE46" s="91"/>
      <c r="CF46" s="91"/>
      <c r="CG46" s="91"/>
      <c r="CH46" s="91"/>
      <c r="CI46" s="91"/>
      <c r="CJ46" s="91"/>
      <c r="CK46" s="91"/>
      <c r="CL46" s="91"/>
      <c r="CM46" s="91"/>
      <c r="CN46" s="91"/>
      <c r="CO46" s="91"/>
      <c r="CP46" s="91"/>
      <c r="CQ46" s="91"/>
      <c r="CR46" s="91"/>
      <c r="CS46" s="91"/>
      <c r="CT46" s="91"/>
      <c r="CU46" s="91"/>
      <c r="CV46" s="91"/>
      <c r="CW46" s="91"/>
      <c r="CX46" s="91"/>
      <c r="CY46" s="91"/>
      <c r="CZ46" s="91"/>
      <c r="DA46" s="91"/>
      <c r="DB46" s="91"/>
      <c r="DC46" s="91"/>
      <c r="DD46" s="91"/>
      <c r="DE46" s="91"/>
      <c r="DF46" s="91"/>
      <c r="DG46" s="91"/>
      <c r="DH46" s="91"/>
      <c r="DI46" s="91"/>
      <c r="DJ46" s="91"/>
      <c r="DK46" s="91"/>
      <c r="DL46" s="91"/>
      <c r="DM46" s="91"/>
      <c r="DN46" s="91"/>
      <c r="DO46" s="91"/>
      <c r="DP46" s="91"/>
      <c r="DQ46" s="91"/>
      <c r="DR46" s="91"/>
      <c r="DS46" s="91"/>
      <c r="DT46" s="91"/>
      <c r="DU46" s="91"/>
      <c r="DV46" s="91"/>
      <c r="DW46" s="91"/>
      <c r="DX46" s="91"/>
      <c r="DY46" s="91"/>
      <c r="DZ46" s="91"/>
      <c r="EA46" s="91"/>
      <c r="EB46" s="91"/>
      <c r="EC46" s="91"/>
      <c r="ED46" s="91"/>
      <c r="EE46" s="91"/>
      <c r="EF46" s="91"/>
      <c r="EG46" s="91"/>
      <c r="EH46" s="91"/>
      <c r="EI46" s="91"/>
      <c r="EJ46" s="91"/>
      <c r="EK46" s="91"/>
      <c r="EL46" s="91"/>
      <c r="EM46" s="91"/>
      <c r="EN46" s="91"/>
      <c r="EO46" s="91"/>
      <c r="EP46" s="91"/>
      <c r="EQ46" s="91"/>
      <c r="ER46" s="91"/>
      <c r="ES46" s="91"/>
      <c r="ET46" s="91"/>
      <c r="EU46" s="91"/>
      <c r="EV46" s="91"/>
      <c r="EW46" s="91"/>
      <c r="EX46" s="91"/>
      <c r="EY46" s="91"/>
      <c r="EZ46" s="91"/>
      <c r="FA46" s="91"/>
      <c r="FB46" s="91"/>
      <c r="FC46" s="91"/>
      <c r="FD46" s="91"/>
      <c r="FE46" s="91"/>
      <c r="FF46" s="91"/>
      <c r="FG46" s="91"/>
      <c r="FH46" s="91"/>
      <c r="FI46" s="91"/>
      <c r="FJ46" s="91"/>
      <c r="FK46" s="91"/>
      <c r="FL46" s="91"/>
      <c r="FM46" s="91"/>
      <c r="FN46" s="91"/>
      <c r="FO46" s="91"/>
      <c r="FP46" s="91"/>
      <c r="FQ46" s="91"/>
      <c r="FR46" s="91"/>
      <c r="FS46" s="91"/>
      <c r="FT46" s="91"/>
      <c r="FU46" s="91"/>
      <c r="FV46" s="91"/>
      <c r="FW46" s="91"/>
      <c r="FX46" s="91"/>
      <c r="FY46" s="91"/>
      <c r="FZ46" s="91"/>
      <c r="GA46" s="91"/>
      <c r="GB46" s="91"/>
      <c r="GC46" s="91"/>
      <c r="GD46" s="91"/>
      <c r="GE46" s="91"/>
      <c r="GF46" s="91"/>
      <c r="GG46" s="91"/>
      <c r="GH46" s="91"/>
      <c r="GI46" s="91"/>
      <c r="GJ46" s="91"/>
      <c r="GK46" s="91"/>
      <c r="GL46" s="91"/>
      <c r="GM46" s="91"/>
      <c r="GN46" s="91"/>
      <c r="GO46" s="91"/>
      <c r="GP46" s="91"/>
      <c r="GQ46" s="91"/>
      <c r="GR46" s="91"/>
      <c r="GS46" s="91"/>
      <c r="GT46" s="91"/>
      <c r="GU46" s="91"/>
      <c r="GV46" s="91"/>
      <c r="GW46" s="91"/>
      <c r="GX46" s="91"/>
      <c r="GY46" s="91"/>
      <c r="GZ46" s="91"/>
      <c r="HA46" s="91"/>
      <c r="HB46" s="91"/>
      <c r="HC46" s="91"/>
      <c r="HD46" s="91"/>
      <c r="HE46" s="91"/>
      <c r="HF46" s="91"/>
      <c r="HG46" s="91"/>
      <c r="HH46" s="91"/>
      <c r="HI46" s="91"/>
      <c r="HJ46" s="91"/>
      <c r="HK46" s="91"/>
      <c r="HL46" s="91"/>
      <c r="HM46" s="91"/>
      <c r="HN46" s="91"/>
      <c r="HO46" s="91"/>
      <c r="HP46" s="91"/>
      <c r="HQ46" s="91"/>
      <c r="HR46" s="91"/>
      <c r="HS46" s="91"/>
      <c r="HT46" s="91"/>
      <c r="HU46" s="91"/>
      <c r="HV46" s="91"/>
      <c r="HW46" s="91"/>
      <c r="HX46" s="91"/>
      <c r="HY46" s="91"/>
      <c r="HZ46" s="91"/>
      <c r="IA46" s="91"/>
      <c r="IB46" s="91"/>
      <c r="IC46" s="91"/>
      <c r="ID46" s="91"/>
      <c r="IE46" s="91"/>
      <c r="IF46" s="91"/>
      <c r="IG46" s="91"/>
      <c r="IH46" s="91"/>
      <c r="II46" s="91"/>
      <c r="IJ46" s="91"/>
      <c r="IK46" s="91"/>
      <c r="IL46" s="91"/>
      <c r="IM46" s="91"/>
      <c r="IN46" s="91"/>
      <c r="IO46" s="91"/>
      <c r="IP46" s="91"/>
      <c r="IQ46" s="91"/>
      <c r="IR46" s="91"/>
      <c r="IS46" s="91"/>
      <c r="IT46" s="91"/>
      <c r="IU46" s="91"/>
      <c r="IV46" s="91"/>
      <c r="IW46" s="91"/>
      <c r="IX46" s="220"/>
      <c r="IY46" s="91"/>
      <c r="IZ46" s="91"/>
      <c r="JA46" s="163"/>
      <c r="JB46" s="36"/>
      <c r="JC46" s="27"/>
      <c r="JD46" s="27"/>
      <c r="JE46" s="27"/>
      <c r="JF46" s="32"/>
      <c r="JG46" s="27"/>
      <c r="JH46" s="27"/>
      <c r="JI46" s="29"/>
      <c r="JJ46" s="28"/>
    </row>
    <row r="47" spans="1:270" ht="15" customHeight="1">
      <c r="A47" s="90" t="s">
        <v>440</v>
      </c>
      <c r="B47" s="29">
        <v>24005890</v>
      </c>
      <c r="C47" s="29"/>
      <c r="D47" s="27"/>
      <c r="E47" s="36"/>
      <c r="F47" s="28" t="s">
        <v>441</v>
      </c>
      <c r="G47" s="28" t="s">
        <v>441</v>
      </c>
      <c r="H47" s="28" t="s">
        <v>442</v>
      </c>
      <c r="I47" s="28" t="s">
        <v>442</v>
      </c>
      <c r="J47" s="28" t="s">
        <v>441</v>
      </c>
      <c r="K47" s="28" t="s">
        <v>442</v>
      </c>
      <c r="L47" s="28" t="s">
        <v>442</v>
      </c>
      <c r="M47" s="28" t="s">
        <v>442</v>
      </c>
      <c r="N47" s="92" t="s">
        <v>441</v>
      </c>
      <c r="O47" s="92" t="s">
        <v>442</v>
      </c>
      <c r="P47" s="92"/>
      <c r="Q47" s="92"/>
      <c r="R47" s="92"/>
      <c r="S47" s="92"/>
      <c r="T47" s="135"/>
      <c r="U47" s="92"/>
      <c r="V47" s="93"/>
      <c r="W47" s="92"/>
      <c r="X47" s="127"/>
      <c r="Y47" s="93"/>
      <c r="Z47" s="218"/>
      <c r="AA47" s="92"/>
      <c r="AB47" s="128"/>
      <c r="AC47" s="93"/>
      <c r="AD47" s="127"/>
      <c r="AE47" s="92"/>
      <c r="AF47" s="91"/>
      <c r="AG47" s="91"/>
      <c r="AH47" s="91"/>
      <c r="AI47" s="91"/>
      <c r="AJ47" s="91"/>
      <c r="AK47" s="91"/>
      <c r="AL47" s="91"/>
      <c r="AM47" s="91"/>
      <c r="AN47" s="91"/>
      <c r="AO47" s="91"/>
      <c r="AP47" s="91"/>
      <c r="AQ47" s="91"/>
      <c r="AR47" s="91"/>
      <c r="AS47" s="91"/>
      <c r="AT47" s="91"/>
      <c r="AU47" s="91"/>
      <c r="AV47" s="91"/>
      <c r="AW47" s="91"/>
      <c r="AX47" s="91"/>
      <c r="AY47" s="91"/>
      <c r="AZ47" s="91"/>
      <c r="BA47" s="91"/>
      <c r="BB47" s="91"/>
      <c r="BC47" s="91"/>
      <c r="BD47" s="91"/>
      <c r="BE47" s="91"/>
      <c r="BF47" s="91"/>
      <c r="BG47" s="91"/>
      <c r="BH47" s="91"/>
      <c r="BI47" s="91"/>
      <c r="BJ47" s="91"/>
      <c r="BK47" s="91"/>
      <c r="BL47" s="91"/>
      <c r="BM47" s="91"/>
      <c r="BN47" s="134"/>
      <c r="BO47" s="134"/>
      <c r="BP47" s="134"/>
      <c r="BQ47" s="134"/>
      <c r="BR47" s="91"/>
      <c r="BS47" s="91"/>
      <c r="BT47" s="91"/>
      <c r="BU47" s="91"/>
      <c r="BV47" s="91"/>
      <c r="BW47" s="91"/>
      <c r="BX47" s="91"/>
      <c r="BY47" s="91"/>
      <c r="BZ47" s="91"/>
      <c r="CA47" s="91"/>
      <c r="CB47" s="91"/>
      <c r="CC47" s="91"/>
      <c r="CD47" s="91"/>
      <c r="CE47" s="91"/>
      <c r="CF47" s="91"/>
      <c r="CG47" s="91"/>
      <c r="CH47" s="91"/>
      <c r="CI47" s="91"/>
      <c r="CJ47" s="91"/>
      <c r="CK47" s="91"/>
      <c r="CL47" s="91"/>
      <c r="CM47" s="91"/>
      <c r="CN47" s="91"/>
      <c r="CO47" s="91"/>
      <c r="CP47" s="91"/>
      <c r="CQ47" s="91"/>
      <c r="CR47" s="91"/>
      <c r="CS47" s="91"/>
      <c r="CT47" s="91"/>
      <c r="CU47" s="91"/>
      <c r="CV47" s="91"/>
      <c r="CW47" s="91"/>
      <c r="CX47" s="91"/>
      <c r="CY47" s="91"/>
      <c r="CZ47" s="91"/>
      <c r="DA47" s="91"/>
      <c r="DB47" s="91"/>
      <c r="DC47" s="91"/>
      <c r="DD47" s="91"/>
      <c r="DE47" s="91"/>
      <c r="DF47" s="91"/>
      <c r="DG47" s="91"/>
      <c r="DH47" s="91"/>
      <c r="DI47" s="91"/>
      <c r="DJ47" s="91"/>
      <c r="DK47" s="91"/>
      <c r="DL47" s="91"/>
      <c r="DM47" s="91"/>
      <c r="DN47" s="91"/>
      <c r="DO47" s="91"/>
      <c r="DP47" s="91"/>
      <c r="DQ47" s="91"/>
      <c r="DR47" s="91"/>
      <c r="DS47" s="91"/>
      <c r="DT47" s="91"/>
      <c r="DU47" s="91"/>
      <c r="DV47" s="91"/>
      <c r="DW47" s="91"/>
      <c r="DX47" s="91"/>
      <c r="DY47" s="91"/>
      <c r="DZ47" s="91"/>
      <c r="EA47" s="91"/>
      <c r="EB47" s="91"/>
      <c r="EC47" s="91"/>
      <c r="ED47" s="91"/>
      <c r="EE47" s="91"/>
      <c r="EF47" s="91"/>
      <c r="EG47" s="91"/>
      <c r="EH47" s="91"/>
      <c r="EI47" s="91"/>
      <c r="EJ47" s="91"/>
      <c r="EK47" s="91"/>
      <c r="EL47" s="91"/>
      <c r="EM47" s="91"/>
      <c r="EN47" s="91"/>
      <c r="EO47" s="91"/>
      <c r="EP47" s="91"/>
      <c r="EQ47" s="91"/>
      <c r="ER47" s="91"/>
      <c r="ES47" s="91"/>
      <c r="ET47" s="91"/>
      <c r="EU47" s="91"/>
      <c r="EV47" s="91"/>
      <c r="EW47" s="91"/>
      <c r="EX47" s="91"/>
      <c r="EY47" s="91"/>
      <c r="EZ47" s="91"/>
      <c r="FA47" s="91"/>
      <c r="FB47" s="91"/>
      <c r="FC47" s="91"/>
      <c r="FD47" s="91"/>
      <c r="FE47" s="91"/>
      <c r="FF47" s="91"/>
      <c r="FG47" s="91"/>
      <c r="FH47" s="91"/>
      <c r="FI47" s="91"/>
      <c r="FJ47" s="91"/>
      <c r="FK47" s="91"/>
      <c r="FL47" s="91"/>
      <c r="FM47" s="91"/>
      <c r="FN47" s="91"/>
      <c r="FO47" s="91"/>
      <c r="FP47" s="91"/>
      <c r="FQ47" s="91"/>
      <c r="FR47" s="91"/>
      <c r="FS47" s="91"/>
      <c r="FT47" s="91"/>
      <c r="FU47" s="91"/>
      <c r="FV47" s="91"/>
      <c r="FW47" s="91"/>
      <c r="FX47" s="91"/>
      <c r="FY47" s="91"/>
      <c r="FZ47" s="91"/>
      <c r="GA47" s="91"/>
      <c r="GB47" s="91"/>
      <c r="GC47" s="91"/>
      <c r="GD47" s="91"/>
      <c r="GE47" s="91"/>
      <c r="GF47" s="91"/>
      <c r="GG47" s="91"/>
      <c r="GH47" s="91"/>
      <c r="GI47" s="91"/>
      <c r="GJ47" s="91"/>
      <c r="GK47" s="91"/>
      <c r="GL47" s="91"/>
      <c r="GM47" s="91"/>
      <c r="GN47" s="91"/>
      <c r="GO47" s="91"/>
      <c r="GP47" s="91"/>
      <c r="GQ47" s="91"/>
      <c r="GR47" s="91"/>
      <c r="GS47" s="91"/>
      <c r="GT47" s="91"/>
      <c r="GU47" s="91"/>
      <c r="GV47" s="91"/>
      <c r="GW47" s="91"/>
      <c r="GX47" s="91"/>
      <c r="GY47" s="91"/>
      <c r="GZ47" s="91"/>
      <c r="HA47" s="91"/>
      <c r="HB47" s="91"/>
      <c r="HC47" s="91"/>
      <c r="HD47" s="91"/>
      <c r="HE47" s="91"/>
      <c r="HF47" s="91"/>
      <c r="HG47" s="91"/>
      <c r="HH47" s="91"/>
      <c r="HI47" s="91"/>
      <c r="HJ47" s="91"/>
      <c r="HK47" s="91"/>
      <c r="HL47" s="91"/>
      <c r="HM47" s="91"/>
      <c r="HN47" s="91"/>
      <c r="HO47" s="91"/>
      <c r="HP47" s="91"/>
      <c r="HQ47" s="91"/>
      <c r="HR47" s="91"/>
      <c r="HS47" s="91"/>
      <c r="HT47" s="91"/>
      <c r="HU47" s="91"/>
      <c r="HV47" s="91"/>
      <c r="HW47" s="91"/>
      <c r="HX47" s="91"/>
      <c r="HY47" s="91"/>
      <c r="HZ47" s="91"/>
      <c r="IA47" s="91"/>
      <c r="IB47" s="91"/>
      <c r="IC47" s="91"/>
      <c r="ID47" s="91"/>
      <c r="IE47" s="91"/>
      <c r="IF47" s="91"/>
      <c r="IG47" s="91"/>
      <c r="IH47" s="91"/>
      <c r="II47" s="91"/>
      <c r="IJ47" s="91"/>
      <c r="IK47" s="91"/>
      <c r="IL47" s="91"/>
      <c r="IM47" s="91"/>
      <c r="IN47" s="91"/>
      <c r="IO47" s="91"/>
      <c r="IP47" s="91"/>
      <c r="IQ47" s="91"/>
      <c r="IR47" s="91"/>
      <c r="IS47" s="91"/>
      <c r="IT47" s="91"/>
      <c r="IU47" s="91"/>
      <c r="IV47" s="91"/>
      <c r="IW47" s="91"/>
      <c r="IX47" s="91"/>
      <c r="IY47" s="91"/>
      <c r="IZ47" s="91"/>
      <c r="JA47" s="163"/>
      <c r="JB47" s="28"/>
      <c r="JC47" s="27"/>
      <c r="JD47" s="27"/>
      <c r="JE47" s="27"/>
      <c r="JF47" s="27"/>
      <c r="JG47" s="30"/>
      <c r="JH47" s="29"/>
      <c r="JI47" s="32"/>
      <c r="JJ47" s="37"/>
    </row>
    <row r="48" spans="1:270" ht="15" customHeight="1">
      <c r="A48" s="90" t="s">
        <v>439</v>
      </c>
      <c r="B48" s="29">
        <v>24005872</v>
      </c>
      <c r="C48" s="30">
        <v>95.4</v>
      </c>
      <c r="D48" s="27"/>
      <c r="E48" s="36">
        <v>48.02</v>
      </c>
      <c r="F48" s="37"/>
      <c r="G48" s="34"/>
      <c r="H48" s="28"/>
      <c r="I48" s="28"/>
      <c r="J48" s="36"/>
      <c r="K48" s="28"/>
      <c r="L48" s="28"/>
      <c r="M48" s="35"/>
      <c r="N48" s="92"/>
      <c r="O48" s="92"/>
      <c r="P48" s="92"/>
      <c r="Q48" s="92"/>
      <c r="R48" s="92"/>
      <c r="S48" s="92"/>
      <c r="T48" s="135"/>
      <c r="U48" s="92"/>
      <c r="V48" s="93"/>
      <c r="W48" s="92"/>
      <c r="X48" s="127"/>
      <c r="Y48" s="93"/>
      <c r="Z48" s="92"/>
      <c r="AA48" s="92"/>
      <c r="AB48" s="128"/>
      <c r="AC48" s="93"/>
      <c r="AD48" s="127"/>
      <c r="AE48" s="92"/>
      <c r="AF48" s="91"/>
      <c r="AG48" s="91"/>
      <c r="AH48" s="91"/>
      <c r="AI48" s="91"/>
      <c r="AJ48" s="91"/>
      <c r="AK48" s="91"/>
      <c r="AL48" s="91"/>
      <c r="AM48" s="91"/>
      <c r="AN48" s="91"/>
      <c r="AO48" s="91"/>
      <c r="AP48" s="91"/>
      <c r="AQ48" s="91"/>
      <c r="AR48" s="91"/>
      <c r="AS48" s="91"/>
      <c r="AT48" s="91"/>
      <c r="AU48" s="91"/>
      <c r="AV48" s="91"/>
      <c r="AW48" s="91"/>
      <c r="AX48" s="91"/>
      <c r="AY48" s="91"/>
      <c r="AZ48" s="91"/>
      <c r="BA48" s="91"/>
      <c r="BB48" s="91"/>
      <c r="BC48" s="91"/>
      <c r="BD48" s="91"/>
      <c r="BE48" s="91"/>
      <c r="BF48" s="91"/>
      <c r="BG48" s="91"/>
      <c r="BH48" s="91"/>
      <c r="BI48" s="91"/>
      <c r="BJ48" s="91"/>
      <c r="BK48" s="91"/>
      <c r="BL48" s="91"/>
      <c r="BM48" s="91"/>
      <c r="BN48" s="91"/>
      <c r="BO48" s="91"/>
      <c r="BP48" s="91"/>
      <c r="BQ48" s="91"/>
      <c r="BR48" s="91"/>
      <c r="BS48" s="91"/>
      <c r="BT48" s="92" t="s">
        <v>403</v>
      </c>
      <c r="BU48" s="92" t="s">
        <v>404</v>
      </c>
      <c r="BV48" s="92" t="s">
        <v>403</v>
      </c>
      <c r="BW48" s="92" t="s">
        <v>404</v>
      </c>
      <c r="BX48" s="92" t="s">
        <v>404</v>
      </c>
      <c r="BY48" s="92" t="s">
        <v>404</v>
      </c>
      <c r="BZ48" s="92" t="s">
        <v>404</v>
      </c>
      <c r="CA48" s="92" t="s">
        <v>404</v>
      </c>
      <c r="CB48" s="92" t="s">
        <v>404</v>
      </c>
      <c r="CC48" s="92" t="s">
        <v>403</v>
      </c>
      <c r="CD48" s="92" t="s">
        <v>404</v>
      </c>
      <c r="CE48" s="92" t="s">
        <v>404</v>
      </c>
      <c r="CF48" s="92"/>
      <c r="CG48" s="92"/>
      <c r="CH48" s="92"/>
      <c r="CI48" s="92"/>
      <c r="CJ48" s="92"/>
      <c r="CK48" s="92"/>
      <c r="CL48" s="92"/>
      <c r="CM48" s="92"/>
      <c r="CN48" s="92"/>
      <c r="CO48" s="92"/>
      <c r="CP48" s="92"/>
      <c r="CQ48" s="92"/>
      <c r="CR48" s="92"/>
      <c r="CS48" s="92"/>
      <c r="CT48" s="92"/>
      <c r="CU48" s="92"/>
      <c r="CV48" s="92"/>
      <c r="CW48" s="92"/>
      <c r="CX48" s="92"/>
      <c r="CY48" s="92"/>
      <c r="CZ48" s="92"/>
      <c r="DA48" s="92"/>
      <c r="DB48" s="92"/>
      <c r="DC48" s="92"/>
      <c r="DD48" s="92"/>
      <c r="DE48" s="92"/>
      <c r="DF48" s="92"/>
      <c r="DG48" s="92"/>
      <c r="DH48" s="92"/>
      <c r="DI48" s="92"/>
      <c r="DJ48" s="92"/>
      <c r="DK48" s="92"/>
      <c r="DL48" s="92"/>
      <c r="DM48" s="92"/>
      <c r="DN48" s="92"/>
      <c r="DO48" s="92"/>
      <c r="DP48" s="92"/>
      <c r="DQ48" s="92"/>
      <c r="DR48" s="92"/>
      <c r="DS48" s="92"/>
      <c r="DT48" s="92"/>
      <c r="DU48" s="92"/>
      <c r="DV48" s="92"/>
      <c r="DW48" s="92"/>
      <c r="DX48" s="92"/>
      <c r="DY48" s="92"/>
      <c r="DZ48" s="92"/>
      <c r="EA48" s="92"/>
      <c r="EB48" s="92"/>
      <c r="EC48" s="92"/>
      <c r="ED48" s="92"/>
      <c r="EE48" s="92"/>
      <c r="EF48" s="92"/>
      <c r="EG48" s="92"/>
      <c r="EH48" s="92"/>
      <c r="EI48" s="92"/>
      <c r="EJ48" s="92"/>
      <c r="EK48" s="92"/>
      <c r="EL48" s="92"/>
      <c r="EM48" s="92"/>
      <c r="EN48" s="92"/>
      <c r="EO48" s="92"/>
      <c r="EP48" s="92"/>
      <c r="EQ48" s="92"/>
      <c r="ER48" s="92"/>
      <c r="ES48" s="92"/>
      <c r="ET48" s="92"/>
      <c r="EU48" s="92"/>
      <c r="EV48" s="92"/>
      <c r="EW48" s="92"/>
      <c r="EX48" s="92"/>
      <c r="EY48" s="92"/>
      <c r="EZ48" s="92"/>
      <c r="FA48" s="92"/>
      <c r="FB48" s="92"/>
      <c r="FC48" s="92"/>
      <c r="FD48" s="92"/>
      <c r="FE48" s="92"/>
      <c r="FF48" s="92"/>
      <c r="FG48" s="92"/>
      <c r="FH48" s="92"/>
      <c r="FI48" s="92"/>
      <c r="FJ48" s="92"/>
      <c r="FK48" s="92"/>
      <c r="FL48" s="92"/>
      <c r="FM48" s="92"/>
      <c r="FN48" s="92"/>
      <c r="FO48" s="92"/>
      <c r="FP48" s="92"/>
      <c r="FQ48" s="92"/>
      <c r="FR48" s="92"/>
      <c r="FS48" s="92"/>
      <c r="FT48" s="92"/>
      <c r="FU48" s="92"/>
      <c r="FV48" s="92"/>
      <c r="FW48" s="92"/>
      <c r="FX48" s="92"/>
      <c r="FY48" s="92"/>
      <c r="FZ48" s="92"/>
      <c r="GA48" s="92"/>
      <c r="GB48" s="92"/>
      <c r="GC48" s="92"/>
      <c r="GD48" s="92"/>
      <c r="GE48" s="92"/>
      <c r="GF48" s="92"/>
      <c r="GG48" s="92"/>
      <c r="GH48" s="92"/>
      <c r="GI48" s="92"/>
      <c r="GJ48" s="92"/>
      <c r="GK48" s="92"/>
      <c r="GL48" s="92"/>
      <c r="GM48" s="92"/>
      <c r="GN48" s="92"/>
      <c r="GO48" s="92"/>
      <c r="GP48" s="92"/>
      <c r="GQ48" s="92"/>
      <c r="GR48" s="92"/>
      <c r="GS48" s="92"/>
      <c r="GT48" s="92"/>
      <c r="GU48" s="92"/>
      <c r="GV48" s="92"/>
      <c r="GW48" s="92"/>
      <c r="GX48" s="92"/>
      <c r="GY48" s="92"/>
      <c r="GZ48" s="92"/>
      <c r="HA48" s="92"/>
      <c r="HB48" s="92"/>
      <c r="HC48" s="92"/>
      <c r="HD48" s="92"/>
      <c r="HE48" s="92"/>
      <c r="HF48" s="92"/>
      <c r="HG48" s="92"/>
      <c r="HH48" s="92"/>
      <c r="HI48" s="92"/>
      <c r="HJ48" s="92"/>
      <c r="HK48" s="92"/>
      <c r="HL48" s="92"/>
      <c r="HM48" s="92"/>
      <c r="HN48" s="92"/>
      <c r="HO48" s="92"/>
      <c r="HP48" s="92"/>
      <c r="HQ48" s="92"/>
      <c r="HR48" s="92"/>
      <c r="HS48" s="92"/>
      <c r="HT48" s="92"/>
      <c r="HU48" s="92"/>
      <c r="HV48" s="92"/>
      <c r="HW48" s="92"/>
      <c r="HX48" s="92"/>
      <c r="HY48" s="92"/>
      <c r="HZ48" s="92"/>
      <c r="IA48" s="92"/>
      <c r="IB48" s="92"/>
      <c r="IC48" s="92"/>
      <c r="ID48" s="92"/>
      <c r="IE48" s="92"/>
      <c r="IF48" s="92"/>
      <c r="IG48" s="92"/>
      <c r="IH48" s="92"/>
      <c r="II48" s="92"/>
      <c r="IJ48" s="92"/>
      <c r="IK48" s="92"/>
      <c r="IL48" s="92"/>
      <c r="IM48" s="92"/>
      <c r="IN48" s="92"/>
      <c r="IO48" s="92"/>
      <c r="IP48" s="92"/>
      <c r="IQ48" s="92"/>
      <c r="IR48" s="92"/>
      <c r="IS48" s="92"/>
      <c r="IT48" s="92"/>
      <c r="IU48" s="92"/>
      <c r="IV48" s="92"/>
      <c r="IW48" s="92"/>
      <c r="IX48" s="92"/>
      <c r="IY48" s="92"/>
      <c r="IZ48" s="92"/>
      <c r="JA48" s="163"/>
      <c r="JB48" s="28"/>
      <c r="JC48" s="27"/>
      <c r="JD48" s="27"/>
      <c r="JE48" s="27"/>
      <c r="JF48" s="27"/>
      <c r="JG48" s="30"/>
      <c r="JH48" s="29"/>
      <c r="JI48" s="32"/>
      <c r="JJ48" s="37"/>
    </row>
    <row r="49" spans="1:270" ht="15" customHeight="1">
      <c r="A49" s="90" t="s">
        <v>463</v>
      </c>
      <c r="B49" s="29">
        <v>24005418</v>
      </c>
      <c r="C49" s="30">
        <v>91.14</v>
      </c>
      <c r="D49" s="30"/>
      <c r="E49" s="36"/>
      <c r="F49" s="33"/>
      <c r="G49" s="28"/>
      <c r="H49" s="28"/>
      <c r="I49" s="28"/>
      <c r="J49" s="28"/>
      <c r="K49" s="28"/>
      <c r="L49" s="28"/>
      <c r="M49" s="35"/>
      <c r="N49" s="92"/>
      <c r="O49" s="92"/>
      <c r="P49" s="92" t="s">
        <v>445</v>
      </c>
      <c r="Q49" s="92" t="s">
        <v>464</v>
      </c>
      <c r="R49" s="92" t="s">
        <v>447</v>
      </c>
      <c r="S49" s="92" t="s">
        <v>448</v>
      </c>
      <c r="T49" s="127">
        <v>90.24</v>
      </c>
      <c r="U49" s="92" t="s">
        <v>446</v>
      </c>
      <c r="V49" s="92" t="s">
        <v>446</v>
      </c>
      <c r="W49" s="135">
        <v>0</v>
      </c>
      <c r="X49" s="92" t="s">
        <v>448</v>
      </c>
      <c r="Y49" s="92" t="s">
        <v>460</v>
      </c>
      <c r="Z49" s="218">
        <v>217</v>
      </c>
      <c r="AA49" s="93">
        <v>169</v>
      </c>
      <c r="AB49" s="93">
        <v>386</v>
      </c>
      <c r="AC49" s="127">
        <v>98.99</v>
      </c>
      <c r="AD49" s="92" t="s">
        <v>448</v>
      </c>
      <c r="AE49" s="92" t="s">
        <v>448</v>
      </c>
      <c r="AF49" s="127">
        <v>34.21</v>
      </c>
      <c r="AG49" s="127">
        <v>17.350000000000001</v>
      </c>
      <c r="AH49" s="92" t="s">
        <v>465</v>
      </c>
      <c r="AI49" s="127">
        <v>32.28</v>
      </c>
      <c r="AJ49" s="128">
        <v>5.71</v>
      </c>
      <c r="AK49" s="92" t="s">
        <v>448</v>
      </c>
      <c r="AL49" s="92" t="s">
        <v>448</v>
      </c>
      <c r="AM49" s="92" t="s">
        <v>448</v>
      </c>
      <c r="AN49" s="92" t="s">
        <v>448</v>
      </c>
      <c r="AO49" s="92" t="s">
        <v>448</v>
      </c>
      <c r="AP49" s="92" t="s">
        <v>448</v>
      </c>
      <c r="AQ49" s="127">
        <v>24.97</v>
      </c>
      <c r="AR49" s="92" t="s">
        <v>448</v>
      </c>
      <c r="AS49" s="92" t="s">
        <v>448</v>
      </c>
      <c r="AT49" s="92" t="s">
        <v>448</v>
      </c>
      <c r="AU49" s="92" t="s">
        <v>448</v>
      </c>
      <c r="AV49" s="92" t="s">
        <v>448</v>
      </c>
      <c r="AW49" s="92" t="s">
        <v>448</v>
      </c>
      <c r="AX49" s="92" t="s">
        <v>448</v>
      </c>
      <c r="AY49" s="92" t="s">
        <v>448</v>
      </c>
      <c r="AZ49" s="91"/>
      <c r="BA49" s="91"/>
      <c r="BB49" s="91"/>
      <c r="BC49" s="91"/>
      <c r="BD49" s="91"/>
      <c r="BE49" s="91"/>
      <c r="BF49" s="91"/>
      <c r="BG49" s="91"/>
      <c r="BH49" s="91"/>
      <c r="BI49" s="91"/>
      <c r="BJ49" s="91"/>
      <c r="BK49" s="91"/>
      <c r="BL49" s="91"/>
      <c r="BM49" s="91"/>
      <c r="BN49" s="91"/>
      <c r="BO49" s="91"/>
      <c r="BP49" s="91"/>
      <c r="BQ49" s="91"/>
      <c r="BR49" s="91"/>
      <c r="BS49" s="91"/>
      <c r="BT49" s="91"/>
      <c r="BU49" s="91"/>
      <c r="BV49" s="91"/>
      <c r="BW49" s="91"/>
      <c r="BX49" s="91"/>
      <c r="BY49" s="91"/>
      <c r="BZ49" s="91"/>
      <c r="CA49" s="91"/>
      <c r="CB49" s="91"/>
      <c r="CC49" s="91"/>
      <c r="CD49" s="91"/>
      <c r="CE49" s="91"/>
      <c r="CF49" s="91"/>
      <c r="CG49" s="91"/>
      <c r="CH49" s="91"/>
      <c r="CI49" s="91"/>
      <c r="CJ49" s="91"/>
      <c r="CK49" s="91"/>
      <c r="CL49" s="91"/>
      <c r="CM49" s="91"/>
      <c r="CN49" s="91"/>
      <c r="CO49" s="91"/>
      <c r="CP49" s="91"/>
      <c r="CQ49" s="91"/>
      <c r="CR49" s="91"/>
      <c r="CS49" s="91"/>
      <c r="CT49" s="91"/>
      <c r="CU49" s="91"/>
      <c r="CV49" s="91"/>
      <c r="CW49" s="91"/>
      <c r="CX49" s="91"/>
      <c r="CY49" s="91"/>
      <c r="CZ49" s="91"/>
      <c r="DA49" s="91"/>
      <c r="DB49" s="91"/>
      <c r="DC49" s="91"/>
      <c r="DD49" s="91"/>
      <c r="DE49" s="91"/>
      <c r="DF49" s="91"/>
      <c r="DG49" s="91"/>
      <c r="DH49" s="91"/>
      <c r="DI49" s="91"/>
      <c r="DJ49" s="91"/>
      <c r="DK49" s="91"/>
      <c r="DL49" s="91"/>
      <c r="DM49" s="91"/>
      <c r="DN49" s="91"/>
      <c r="DO49" s="91"/>
      <c r="DP49" s="91"/>
      <c r="DQ49" s="91"/>
      <c r="DR49" s="91"/>
      <c r="DS49" s="91"/>
      <c r="DT49" s="91"/>
      <c r="DU49" s="91"/>
      <c r="DV49" s="91"/>
      <c r="DW49" s="91"/>
      <c r="DX49" s="91"/>
      <c r="DY49" s="91"/>
      <c r="DZ49" s="91"/>
      <c r="EA49" s="91"/>
      <c r="EB49" s="91"/>
      <c r="EC49" s="91"/>
      <c r="ED49" s="91"/>
      <c r="EE49" s="91"/>
      <c r="EF49" s="91"/>
      <c r="EG49" s="91"/>
      <c r="EH49" s="91"/>
      <c r="EI49" s="91"/>
      <c r="EJ49" s="91"/>
      <c r="EK49" s="91"/>
      <c r="EL49" s="91"/>
      <c r="EM49" s="91"/>
      <c r="EN49" s="91"/>
      <c r="EO49" s="91"/>
      <c r="EP49" s="91"/>
      <c r="EQ49" s="91"/>
      <c r="ER49" s="91"/>
      <c r="ES49" s="91"/>
      <c r="ET49" s="91"/>
      <c r="EU49" s="91"/>
      <c r="EV49" s="91"/>
      <c r="EW49" s="91"/>
      <c r="EX49" s="91"/>
      <c r="EY49" s="91"/>
      <c r="EZ49" s="91"/>
      <c r="FA49" s="91"/>
      <c r="FB49" s="91"/>
      <c r="FC49" s="91"/>
      <c r="FD49" s="91"/>
      <c r="FE49" s="91"/>
      <c r="FF49" s="91"/>
      <c r="FG49" s="91"/>
      <c r="FH49" s="91"/>
      <c r="FI49" s="91"/>
      <c r="FJ49" s="91"/>
      <c r="FK49" s="91"/>
      <c r="FL49" s="91"/>
      <c r="FM49" s="91"/>
      <c r="FN49" s="91"/>
      <c r="FO49" s="91"/>
      <c r="FP49" s="91"/>
      <c r="FQ49" s="91"/>
      <c r="FR49" s="91"/>
      <c r="FS49" s="91"/>
      <c r="FT49" s="91"/>
      <c r="FU49" s="91"/>
      <c r="FV49" s="91"/>
      <c r="FW49" s="91"/>
      <c r="FX49" s="91"/>
      <c r="FY49" s="91"/>
      <c r="FZ49" s="91"/>
      <c r="GA49" s="91"/>
      <c r="GB49" s="91"/>
      <c r="GC49" s="91"/>
      <c r="GD49" s="91"/>
      <c r="GE49" s="91"/>
      <c r="GF49" s="91"/>
      <c r="GG49" s="91"/>
      <c r="GH49" s="91"/>
      <c r="GI49" s="91"/>
      <c r="GJ49" s="91"/>
      <c r="GK49" s="91"/>
      <c r="GL49" s="91"/>
      <c r="GM49" s="91"/>
      <c r="GN49" s="91"/>
      <c r="GO49" s="91"/>
      <c r="GP49" s="91"/>
      <c r="GQ49" s="91"/>
      <c r="GR49" s="91"/>
      <c r="GS49" s="91"/>
      <c r="GT49" s="91"/>
      <c r="GU49" s="91"/>
      <c r="GV49" s="91"/>
      <c r="GW49" s="91"/>
      <c r="GX49" s="91"/>
      <c r="GY49" s="91"/>
      <c r="GZ49" s="91"/>
      <c r="HA49" s="91"/>
      <c r="HB49" s="91"/>
      <c r="HC49" s="91"/>
      <c r="HD49" s="91"/>
      <c r="HE49" s="91"/>
      <c r="HF49" s="91"/>
      <c r="HG49" s="91"/>
      <c r="HH49" s="91"/>
      <c r="HI49" s="91"/>
      <c r="HJ49" s="91"/>
      <c r="HK49" s="91"/>
      <c r="HL49" s="91"/>
      <c r="HM49" s="91"/>
      <c r="HN49" s="91"/>
      <c r="HO49" s="91"/>
      <c r="HP49" s="91"/>
      <c r="HQ49" s="91"/>
      <c r="HR49" s="91"/>
      <c r="HS49" s="91"/>
      <c r="HT49" s="91"/>
      <c r="HU49" s="91"/>
      <c r="HV49" s="91"/>
      <c r="HW49" s="91"/>
      <c r="HX49" s="91"/>
      <c r="HY49" s="91"/>
      <c r="HZ49" s="91"/>
      <c r="IA49" s="91"/>
      <c r="IB49" s="91"/>
      <c r="IC49" s="91"/>
      <c r="ID49" s="91"/>
      <c r="IE49" s="91"/>
      <c r="IF49" s="91"/>
      <c r="IG49" s="91"/>
      <c r="IH49" s="91"/>
      <c r="II49" s="91"/>
      <c r="IJ49" s="91"/>
      <c r="IK49" s="91"/>
      <c r="IL49" s="91"/>
      <c r="IM49" s="91"/>
      <c r="IN49" s="91"/>
      <c r="IO49" s="91"/>
      <c r="IP49" s="91"/>
      <c r="IQ49" s="91"/>
      <c r="IR49" s="91"/>
      <c r="IS49" s="91"/>
      <c r="IT49" s="91"/>
      <c r="IU49" s="91"/>
      <c r="IV49" s="91"/>
      <c r="IW49" s="91"/>
      <c r="IX49" s="220"/>
      <c r="IY49" s="91"/>
      <c r="IZ49" s="91"/>
      <c r="JA49" s="55"/>
      <c r="JB49" s="36"/>
      <c r="JC49" s="27"/>
      <c r="JD49" s="27"/>
      <c r="JE49" s="27"/>
      <c r="JF49" s="29"/>
      <c r="JG49" s="27"/>
      <c r="JH49" s="27"/>
      <c r="JI49" s="29"/>
      <c r="JJ49" s="28"/>
    </row>
    <row r="50" spans="1:270" ht="15" customHeight="1">
      <c r="A50" s="90" t="s">
        <v>472</v>
      </c>
      <c r="B50" s="29">
        <v>24004738</v>
      </c>
      <c r="C50" s="30">
        <v>87.43</v>
      </c>
      <c r="D50" s="30"/>
      <c r="E50" s="36">
        <v>1.9119999999999999</v>
      </c>
      <c r="F50" s="36"/>
      <c r="G50" s="28"/>
      <c r="H50" s="28"/>
      <c r="I50" s="28"/>
      <c r="J50" s="28"/>
      <c r="K50" s="28"/>
      <c r="L50" s="28"/>
      <c r="M50" s="35"/>
      <c r="N50" s="92"/>
      <c r="O50" s="92"/>
      <c r="P50" s="92"/>
      <c r="Q50" s="92"/>
      <c r="R50" s="92"/>
      <c r="S50" s="92"/>
      <c r="T50" s="135"/>
      <c r="U50" s="92"/>
      <c r="V50" s="93"/>
      <c r="W50" s="92"/>
      <c r="X50" s="127"/>
      <c r="Y50" s="93"/>
      <c r="Z50" s="218"/>
      <c r="AA50" s="93"/>
      <c r="AB50" s="93"/>
      <c r="AC50" s="93"/>
      <c r="AD50" s="127"/>
      <c r="AE50" s="92"/>
      <c r="AF50" s="127"/>
      <c r="AG50" s="127"/>
      <c r="AH50" s="91"/>
      <c r="AI50" s="91"/>
      <c r="AJ50" s="91"/>
      <c r="AK50" s="91"/>
      <c r="AL50" s="91"/>
      <c r="AM50" s="91"/>
      <c r="AN50" s="91"/>
      <c r="AO50" s="91"/>
      <c r="AP50" s="91"/>
      <c r="AQ50" s="91"/>
      <c r="AR50" s="91"/>
      <c r="AS50" s="91"/>
      <c r="AT50" s="91"/>
      <c r="AU50" s="91"/>
      <c r="AV50" s="91"/>
      <c r="AW50" s="91"/>
      <c r="AX50" s="91"/>
      <c r="AY50" s="91"/>
      <c r="AZ50" s="91"/>
      <c r="BA50" s="91"/>
      <c r="BB50" s="91"/>
      <c r="BC50" s="91"/>
      <c r="BD50" s="91"/>
      <c r="BE50" s="91"/>
      <c r="BF50" s="91"/>
      <c r="BG50" s="91"/>
      <c r="BH50" s="91"/>
      <c r="BI50" s="91"/>
      <c r="BJ50" s="91"/>
      <c r="BK50" s="91"/>
      <c r="BL50" s="91"/>
      <c r="BM50" s="91"/>
      <c r="BN50" s="91"/>
      <c r="BO50" s="91"/>
      <c r="BP50" s="91"/>
      <c r="BQ50" s="91"/>
      <c r="BR50" s="91"/>
      <c r="BS50" s="91"/>
      <c r="BT50" s="92" t="s">
        <v>403</v>
      </c>
      <c r="BU50" s="92" t="s">
        <v>404</v>
      </c>
      <c r="BV50" s="92" t="s">
        <v>403</v>
      </c>
      <c r="BW50" s="92" t="s">
        <v>404</v>
      </c>
      <c r="BX50" s="92" t="s">
        <v>404</v>
      </c>
      <c r="BY50" s="92" t="s">
        <v>404</v>
      </c>
      <c r="BZ50" s="92" t="s">
        <v>404</v>
      </c>
      <c r="CA50" s="92" t="s">
        <v>404</v>
      </c>
      <c r="CB50" s="92" t="s">
        <v>404</v>
      </c>
      <c r="CC50" s="92" t="s">
        <v>403</v>
      </c>
      <c r="CD50" s="92" t="s">
        <v>404</v>
      </c>
      <c r="CE50" s="92" t="s">
        <v>404</v>
      </c>
      <c r="CF50" s="92"/>
      <c r="CG50" s="92"/>
      <c r="CH50" s="92"/>
      <c r="CI50" s="92"/>
      <c r="CJ50" s="92"/>
      <c r="CK50" s="92"/>
      <c r="CL50" s="92"/>
      <c r="CM50" s="92"/>
      <c r="CN50" s="92"/>
      <c r="CO50" s="92"/>
      <c r="CP50" s="92"/>
      <c r="CQ50" s="92"/>
      <c r="CR50" s="92"/>
      <c r="CS50" s="92"/>
      <c r="CT50" s="92"/>
      <c r="CU50" s="92"/>
      <c r="CV50" s="92"/>
      <c r="CW50" s="92"/>
      <c r="CX50" s="92"/>
      <c r="CY50" s="92"/>
      <c r="CZ50" s="92"/>
      <c r="DA50" s="92"/>
      <c r="DB50" s="92"/>
      <c r="DC50" s="92"/>
      <c r="DD50" s="92"/>
      <c r="DE50" s="92"/>
      <c r="DF50" s="92"/>
      <c r="DG50" s="92"/>
      <c r="DH50" s="92"/>
      <c r="DI50" s="92"/>
      <c r="DJ50" s="92"/>
      <c r="DK50" s="92"/>
      <c r="DL50" s="92"/>
      <c r="DM50" s="92"/>
      <c r="DN50" s="92"/>
      <c r="DO50" s="92"/>
      <c r="DP50" s="92"/>
      <c r="DQ50" s="92"/>
      <c r="DR50" s="92"/>
      <c r="DS50" s="92"/>
      <c r="DT50" s="92"/>
      <c r="DU50" s="92"/>
      <c r="DV50" s="92"/>
      <c r="DW50" s="92"/>
      <c r="DX50" s="92"/>
      <c r="DY50" s="92"/>
      <c r="DZ50" s="92"/>
      <c r="EA50" s="92"/>
      <c r="EB50" s="92"/>
      <c r="EC50" s="92"/>
      <c r="ED50" s="92"/>
      <c r="EE50" s="92"/>
      <c r="EF50" s="92"/>
      <c r="EG50" s="92"/>
      <c r="EH50" s="92"/>
      <c r="EI50" s="92"/>
      <c r="EJ50" s="92"/>
      <c r="EK50" s="92"/>
      <c r="EL50" s="92"/>
      <c r="EM50" s="92"/>
      <c r="EN50" s="92"/>
      <c r="EO50" s="92"/>
      <c r="EP50" s="92"/>
      <c r="EQ50" s="92"/>
      <c r="ER50" s="92"/>
      <c r="ES50" s="92"/>
      <c r="ET50" s="92"/>
      <c r="EU50" s="92"/>
      <c r="EV50" s="92"/>
      <c r="EW50" s="92"/>
      <c r="EX50" s="92"/>
      <c r="EY50" s="92"/>
      <c r="EZ50" s="92"/>
      <c r="FA50" s="92"/>
      <c r="FB50" s="92"/>
      <c r="FC50" s="92"/>
      <c r="FD50" s="92"/>
      <c r="FE50" s="92"/>
      <c r="FF50" s="92"/>
      <c r="FG50" s="92"/>
      <c r="FH50" s="92"/>
      <c r="FI50" s="92"/>
      <c r="FJ50" s="92"/>
      <c r="FK50" s="92"/>
      <c r="FL50" s="92"/>
      <c r="FM50" s="92"/>
      <c r="FN50" s="92"/>
      <c r="FO50" s="92"/>
      <c r="FP50" s="92"/>
      <c r="FQ50" s="92"/>
      <c r="FR50" s="92"/>
      <c r="FS50" s="92"/>
      <c r="FT50" s="92"/>
      <c r="FU50" s="92"/>
      <c r="FV50" s="92"/>
      <c r="FW50" s="92"/>
      <c r="FX50" s="92"/>
      <c r="FY50" s="92"/>
      <c r="FZ50" s="92"/>
      <c r="GA50" s="92"/>
      <c r="GB50" s="92"/>
      <c r="GC50" s="92"/>
      <c r="GD50" s="92"/>
      <c r="GE50" s="92"/>
      <c r="GF50" s="92"/>
      <c r="GG50" s="92"/>
      <c r="GH50" s="92"/>
      <c r="GI50" s="92"/>
      <c r="GJ50" s="92"/>
      <c r="GK50" s="92"/>
      <c r="GL50" s="92"/>
      <c r="GM50" s="92"/>
      <c r="GN50" s="92"/>
      <c r="GO50" s="92"/>
      <c r="GP50" s="92"/>
      <c r="GQ50" s="92"/>
      <c r="GR50" s="92"/>
      <c r="GS50" s="92"/>
      <c r="GT50" s="92"/>
      <c r="GU50" s="92"/>
      <c r="GV50" s="92"/>
      <c r="GW50" s="92"/>
      <c r="GX50" s="92"/>
      <c r="GY50" s="92"/>
      <c r="GZ50" s="92"/>
      <c r="HA50" s="92"/>
      <c r="HB50" s="92"/>
      <c r="HC50" s="92"/>
      <c r="HD50" s="92"/>
      <c r="HE50" s="92"/>
      <c r="HF50" s="92"/>
      <c r="HG50" s="92"/>
      <c r="HH50" s="92"/>
      <c r="HI50" s="92"/>
      <c r="HJ50" s="92"/>
      <c r="HK50" s="92"/>
      <c r="HL50" s="92"/>
      <c r="HM50" s="92"/>
      <c r="HN50" s="92"/>
      <c r="HO50" s="92"/>
      <c r="HP50" s="92"/>
      <c r="HQ50" s="92"/>
      <c r="HR50" s="92"/>
      <c r="HS50" s="92"/>
      <c r="HT50" s="92"/>
      <c r="HU50" s="92"/>
      <c r="HV50" s="92"/>
      <c r="HW50" s="92"/>
      <c r="HX50" s="92"/>
      <c r="HY50" s="92"/>
      <c r="HZ50" s="92"/>
      <c r="IA50" s="92"/>
      <c r="IB50" s="92"/>
      <c r="IC50" s="92"/>
      <c r="ID50" s="92"/>
      <c r="IE50" s="92"/>
      <c r="IF50" s="92"/>
      <c r="IG50" s="92"/>
      <c r="IH50" s="92"/>
      <c r="II50" s="92"/>
      <c r="IJ50" s="92"/>
      <c r="IK50" s="92"/>
      <c r="IL50" s="92"/>
      <c r="IM50" s="92"/>
      <c r="IN50" s="92"/>
      <c r="IO50" s="92"/>
      <c r="IP50" s="92"/>
      <c r="IQ50" s="92"/>
      <c r="IR50" s="92"/>
      <c r="IS50" s="92"/>
      <c r="IT50" s="92"/>
      <c r="IU50" s="92"/>
      <c r="IV50" s="92"/>
      <c r="IW50" s="92"/>
      <c r="IX50" s="220"/>
      <c r="IY50" s="92"/>
      <c r="IZ50" s="92"/>
      <c r="JA50" s="163"/>
      <c r="JB50" s="36"/>
      <c r="JC50" s="27"/>
      <c r="JD50" s="27"/>
      <c r="JE50" s="27"/>
      <c r="JF50" s="32"/>
      <c r="JG50" s="27"/>
      <c r="JH50" s="27"/>
      <c r="JI50" s="29"/>
      <c r="JJ50" s="28"/>
    </row>
    <row r="51" spans="1:270" ht="15" customHeight="1">
      <c r="A51" s="90" t="s">
        <v>469</v>
      </c>
      <c r="B51" s="29">
        <v>24005241</v>
      </c>
      <c r="C51" s="30">
        <v>52.65</v>
      </c>
      <c r="D51" s="31"/>
      <c r="E51" s="36"/>
      <c r="F51" s="33"/>
      <c r="G51" s="28"/>
      <c r="H51" s="28"/>
      <c r="I51" s="36"/>
      <c r="J51" s="36"/>
      <c r="K51" s="28"/>
      <c r="L51" s="28"/>
      <c r="M51" s="35"/>
      <c r="N51" s="92"/>
      <c r="O51" s="92"/>
      <c r="P51" s="92"/>
      <c r="Q51" s="92"/>
      <c r="R51" s="92"/>
      <c r="S51" s="92"/>
      <c r="T51" s="135"/>
      <c r="U51" s="92"/>
      <c r="V51" s="93"/>
      <c r="W51" s="92"/>
      <c r="X51" s="127"/>
      <c r="Y51" s="93"/>
      <c r="Z51" s="218"/>
      <c r="AA51" s="93"/>
      <c r="AB51" s="93"/>
      <c r="AC51" s="93"/>
      <c r="AD51" s="127"/>
      <c r="AE51" s="92"/>
      <c r="AF51" s="127"/>
      <c r="AG51" s="127"/>
      <c r="AH51" s="91"/>
      <c r="AI51" s="91"/>
      <c r="AJ51" s="91"/>
      <c r="AK51" s="91"/>
      <c r="AL51" s="91"/>
      <c r="AM51" s="91"/>
      <c r="AN51" s="91"/>
      <c r="AO51" s="91"/>
      <c r="AP51" s="91"/>
      <c r="AQ51" s="91"/>
      <c r="AR51" s="91"/>
      <c r="AS51" s="91"/>
      <c r="AT51" s="91"/>
      <c r="AU51" s="91"/>
      <c r="AV51" s="91"/>
      <c r="AW51" s="91"/>
      <c r="AX51" s="91"/>
      <c r="AY51" s="91"/>
      <c r="AZ51" s="91"/>
      <c r="BA51" s="91"/>
      <c r="BB51" s="91"/>
      <c r="BC51" s="91"/>
      <c r="BD51" s="91"/>
      <c r="BE51" s="91"/>
      <c r="BF51" s="91"/>
      <c r="BG51" s="91"/>
      <c r="BH51" s="91"/>
      <c r="BI51" s="91"/>
      <c r="BJ51" s="91"/>
      <c r="BK51" s="91"/>
      <c r="BL51" s="91"/>
      <c r="BM51" s="91"/>
      <c r="BN51" s="91"/>
      <c r="BO51" s="91"/>
      <c r="BP51" s="91"/>
      <c r="BQ51" s="91"/>
      <c r="BR51" s="91"/>
      <c r="BS51" s="91"/>
      <c r="BT51" s="91"/>
      <c r="BU51" s="91"/>
      <c r="BV51" s="91"/>
      <c r="BW51" s="91"/>
      <c r="BX51" s="91"/>
      <c r="BY51" s="91"/>
      <c r="BZ51" s="91"/>
      <c r="CA51" s="91"/>
      <c r="CB51" s="91"/>
      <c r="CC51" s="91"/>
      <c r="CD51" s="91"/>
      <c r="CE51" s="91"/>
      <c r="CF51" s="91">
        <v>93.62</v>
      </c>
      <c r="CG51" s="91"/>
      <c r="CH51" s="91"/>
      <c r="CI51" s="91"/>
      <c r="CJ51" s="91"/>
      <c r="CK51" s="91"/>
      <c r="CL51" s="91"/>
      <c r="CM51" s="91"/>
      <c r="CN51" s="91"/>
      <c r="CO51" s="91"/>
      <c r="CP51" s="91"/>
      <c r="CQ51" s="91"/>
      <c r="CR51" s="91"/>
      <c r="CS51" s="91"/>
      <c r="CT51" s="91"/>
      <c r="CU51" s="91"/>
      <c r="CV51" s="91"/>
      <c r="CW51" s="91"/>
      <c r="CX51" s="91"/>
      <c r="CY51" s="91"/>
      <c r="CZ51" s="91"/>
      <c r="DA51" s="91"/>
      <c r="DB51" s="91"/>
      <c r="DC51" s="91"/>
      <c r="DD51" s="91"/>
      <c r="DE51" s="91"/>
      <c r="DF51" s="91"/>
      <c r="DG51" s="91"/>
      <c r="DH51" s="91"/>
      <c r="DI51" s="91"/>
      <c r="DJ51" s="91"/>
      <c r="DK51" s="91"/>
      <c r="DL51" s="91"/>
      <c r="DM51" s="91"/>
      <c r="DN51" s="91"/>
      <c r="DO51" s="91"/>
      <c r="DP51" s="91"/>
      <c r="DQ51" s="91"/>
      <c r="DR51" s="91"/>
      <c r="DS51" s="91"/>
      <c r="DT51" s="91"/>
      <c r="DU51" s="91"/>
      <c r="DV51" s="91"/>
      <c r="DW51" s="91"/>
      <c r="DX51" s="91"/>
      <c r="DY51" s="91"/>
      <c r="DZ51" s="91"/>
      <c r="EA51" s="91"/>
      <c r="EB51" s="91"/>
      <c r="EC51" s="91"/>
      <c r="ED51" s="91"/>
      <c r="EE51" s="91"/>
      <c r="EF51" s="91"/>
      <c r="EG51" s="91"/>
      <c r="EH51" s="91"/>
      <c r="EI51" s="91"/>
      <c r="EJ51" s="91"/>
      <c r="EK51" s="91"/>
      <c r="EL51" s="91"/>
      <c r="EM51" s="91"/>
      <c r="EN51" s="91"/>
      <c r="EO51" s="91"/>
      <c r="EP51" s="91"/>
      <c r="EQ51" s="91"/>
      <c r="ER51" s="91"/>
      <c r="ES51" s="91"/>
      <c r="ET51" s="91"/>
      <c r="EU51" s="91"/>
      <c r="EV51" s="91"/>
      <c r="EW51" s="91"/>
      <c r="EX51" s="91"/>
      <c r="EY51" s="91"/>
      <c r="EZ51" s="91"/>
      <c r="FA51" s="91"/>
      <c r="FB51" s="91"/>
      <c r="FC51" s="91"/>
      <c r="FD51" s="91"/>
      <c r="FE51" s="91"/>
      <c r="FF51" s="91"/>
      <c r="FG51" s="91"/>
      <c r="FH51" s="91"/>
      <c r="FI51" s="91"/>
      <c r="FJ51" s="91"/>
      <c r="FK51" s="91"/>
      <c r="FL51" s="91"/>
      <c r="FM51" s="91"/>
      <c r="FN51" s="91"/>
      <c r="FO51" s="91"/>
      <c r="FP51" s="91"/>
      <c r="FQ51" s="91"/>
      <c r="FR51" s="91"/>
      <c r="FS51" s="91"/>
      <c r="FT51" s="91"/>
      <c r="FU51" s="91"/>
      <c r="FV51" s="91"/>
      <c r="FW51" s="91"/>
      <c r="FX51" s="91"/>
      <c r="FY51" s="91"/>
      <c r="FZ51" s="91"/>
      <c r="GA51" s="91"/>
      <c r="GB51" s="91"/>
      <c r="GC51" s="91"/>
      <c r="GD51" s="91"/>
      <c r="GE51" s="91"/>
      <c r="GF51" s="91"/>
      <c r="GG51" s="91"/>
      <c r="GH51" s="91"/>
      <c r="GI51" s="91"/>
      <c r="GJ51" s="91"/>
      <c r="GK51" s="91"/>
      <c r="GL51" s="91"/>
      <c r="GM51" s="91"/>
      <c r="GN51" s="91"/>
      <c r="GO51" s="91"/>
      <c r="GP51" s="91"/>
      <c r="GQ51" s="91"/>
      <c r="GR51" s="91"/>
      <c r="GS51" s="91"/>
      <c r="GT51" s="91"/>
      <c r="GU51" s="91"/>
      <c r="GV51" s="91"/>
      <c r="GW51" s="91"/>
      <c r="GX51" s="91"/>
      <c r="GY51" s="91"/>
      <c r="GZ51" s="91"/>
      <c r="HA51" s="91"/>
      <c r="HB51" s="91"/>
      <c r="HC51" s="91"/>
      <c r="HD51" s="91"/>
      <c r="HE51" s="91"/>
      <c r="HF51" s="91"/>
      <c r="HG51" s="91"/>
      <c r="HH51" s="91"/>
      <c r="HI51" s="91"/>
      <c r="HJ51" s="91"/>
      <c r="HK51" s="91"/>
      <c r="HL51" s="91"/>
      <c r="HM51" s="91"/>
      <c r="HN51" s="91"/>
      <c r="HO51" s="91"/>
      <c r="HP51" s="91"/>
      <c r="HQ51" s="91"/>
      <c r="HR51" s="91"/>
      <c r="HS51" s="91"/>
      <c r="HT51" s="91"/>
      <c r="HU51" s="91"/>
      <c r="HV51" s="91"/>
      <c r="HW51" s="91"/>
      <c r="HX51" s="91"/>
      <c r="HY51" s="91"/>
      <c r="HZ51" s="91"/>
      <c r="IA51" s="91"/>
      <c r="IB51" s="91"/>
      <c r="IC51" s="91"/>
      <c r="ID51" s="91"/>
      <c r="IE51" s="91"/>
      <c r="IF51" s="91"/>
      <c r="IG51" s="91"/>
      <c r="IH51" s="91"/>
      <c r="II51" s="91"/>
      <c r="IJ51" s="91"/>
      <c r="IK51" s="91"/>
      <c r="IL51" s="91"/>
      <c r="IM51" s="91"/>
      <c r="IN51" s="91"/>
      <c r="IO51" s="91"/>
      <c r="IP51" s="91"/>
      <c r="IQ51" s="91"/>
      <c r="IR51" s="91"/>
      <c r="IS51" s="91"/>
      <c r="IT51" s="91"/>
      <c r="IU51" s="91"/>
      <c r="IV51" s="91"/>
      <c r="IW51" s="91"/>
      <c r="IX51" s="220"/>
      <c r="IY51" s="91"/>
      <c r="IZ51" s="91"/>
      <c r="JA51" s="163"/>
      <c r="JB51" s="36"/>
      <c r="JC51" s="27"/>
      <c r="JD51" s="27"/>
      <c r="JE51" s="27" t="s">
        <v>391</v>
      </c>
      <c r="JF51" s="27" t="s">
        <v>391</v>
      </c>
      <c r="JG51" s="32"/>
      <c r="JH51" s="30"/>
      <c r="JI51" s="32"/>
      <c r="JJ51" s="28"/>
    </row>
    <row r="52" spans="1:270" ht="15" customHeight="1">
      <c r="A52" s="90" t="s">
        <v>466</v>
      </c>
      <c r="B52" s="29">
        <v>24005476</v>
      </c>
      <c r="C52" s="27"/>
      <c r="D52" s="27"/>
      <c r="E52" s="36"/>
      <c r="F52" s="28"/>
      <c r="G52" s="28"/>
      <c r="H52" s="28"/>
      <c r="I52" s="28"/>
      <c r="J52" s="28"/>
      <c r="K52" s="28"/>
      <c r="L52" s="28"/>
      <c r="M52" s="35"/>
      <c r="N52" s="92"/>
      <c r="O52" s="92"/>
      <c r="P52" s="92"/>
      <c r="Q52" s="92"/>
      <c r="R52" s="92"/>
      <c r="S52" s="92"/>
      <c r="T52" s="135"/>
      <c r="U52" s="92"/>
      <c r="V52" s="93"/>
      <c r="W52" s="92"/>
      <c r="X52" s="127"/>
      <c r="Y52" s="93"/>
      <c r="Z52" s="218"/>
      <c r="AA52" s="93"/>
      <c r="AB52" s="93"/>
      <c r="AC52" s="93"/>
      <c r="AD52" s="127"/>
      <c r="AE52" s="92"/>
      <c r="AF52" s="127"/>
      <c r="AG52" s="127"/>
      <c r="AH52" s="91"/>
      <c r="AI52" s="91"/>
      <c r="AJ52" s="91"/>
      <c r="AK52" s="91"/>
      <c r="AL52" s="91"/>
      <c r="AM52" s="91"/>
      <c r="AN52" s="91"/>
      <c r="AO52" s="91"/>
      <c r="AP52" s="91"/>
      <c r="AQ52" s="91"/>
      <c r="AR52" s="91"/>
      <c r="AS52" s="91"/>
      <c r="AT52" s="91"/>
      <c r="AU52" s="91"/>
      <c r="AV52" s="91"/>
      <c r="AW52" s="91"/>
      <c r="AX52" s="91"/>
      <c r="AY52" s="91"/>
      <c r="AZ52" s="91"/>
      <c r="BA52" s="91"/>
      <c r="BB52" s="91"/>
      <c r="BC52" s="91"/>
      <c r="BD52" s="91"/>
      <c r="BE52" s="91"/>
      <c r="BF52" s="91"/>
      <c r="BG52" s="91"/>
      <c r="BH52" s="91"/>
      <c r="BI52" s="91"/>
      <c r="BJ52" s="91"/>
      <c r="BK52" s="91"/>
      <c r="BL52" s="91"/>
      <c r="BM52" s="91"/>
      <c r="BN52" s="91"/>
      <c r="BO52" s="91"/>
      <c r="BP52" s="91"/>
      <c r="BQ52" s="91"/>
      <c r="BR52" s="91"/>
      <c r="BS52" s="91"/>
      <c r="BT52" s="91"/>
      <c r="BU52" s="91"/>
      <c r="BV52" s="91"/>
      <c r="BW52" s="91"/>
      <c r="BX52" s="91"/>
      <c r="BY52" s="91"/>
      <c r="BZ52" s="91"/>
      <c r="CA52" s="91"/>
      <c r="CB52" s="91"/>
      <c r="CC52" s="91"/>
      <c r="CD52" s="91"/>
      <c r="CE52" s="91"/>
      <c r="CF52" s="91"/>
      <c r="CG52" s="91"/>
      <c r="CH52" s="91"/>
      <c r="CI52" s="91"/>
      <c r="CJ52" s="91"/>
      <c r="CK52" s="91"/>
      <c r="CL52" s="91"/>
      <c r="CM52" s="91"/>
      <c r="CN52" s="91"/>
      <c r="CO52" s="91"/>
      <c r="CP52" s="91"/>
      <c r="CQ52" s="91"/>
      <c r="CR52" s="91"/>
      <c r="CS52" s="91"/>
      <c r="CT52" s="91"/>
      <c r="CU52" s="91"/>
      <c r="CV52" s="91"/>
      <c r="CW52" s="91"/>
      <c r="CX52" s="91"/>
      <c r="CY52" s="91"/>
      <c r="CZ52" s="91"/>
      <c r="DA52" s="91"/>
      <c r="DB52" s="91"/>
      <c r="DC52" s="91"/>
      <c r="DD52" s="91"/>
      <c r="DE52" s="91"/>
      <c r="DF52" s="91"/>
      <c r="DG52" s="91"/>
      <c r="DH52" s="91"/>
      <c r="DI52" s="91"/>
      <c r="DJ52" s="91"/>
      <c r="DK52" s="91"/>
      <c r="DL52" s="91"/>
      <c r="DM52" s="91"/>
      <c r="DN52" s="91"/>
      <c r="DO52" s="91"/>
      <c r="DP52" s="91"/>
      <c r="DQ52" s="91"/>
      <c r="DR52" s="91"/>
      <c r="DS52" s="91"/>
      <c r="DT52" s="91"/>
      <c r="DU52" s="91"/>
      <c r="DV52" s="91"/>
      <c r="DW52" s="91"/>
      <c r="DX52" s="91"/>
      <c r="DY52" s="91"/>
      <c r="DZ52" s="91"/>
      <c r="EA52" s="91"/>
      <c r="EB52" s="91"/>
      <c r="EC52" s="91"/>
      <c r="ED52" s="91"/>
      <c r="EE52" s="91"/>
      <c r="EF52" s="91"/>
      <c r="EG52" s="91"/>
      <c r="EH52" s="91"/>
      <c r="EI52" s="91"/>
      <c r="EJ52" s="91"/>
      <c r="EK52" s="91"/>
      <c r="EL52" s="91"/>
      <c r="EM52" s="91"/>
      <c r="EN52" s="91"/>
      <c r="EO52" s="91"/>
      <c r="EP52" s="91"/>
      <c r="EQ52" s="91"/>
      <c r="ER52" s="91"/>
      <c r="ES52" s="91"/>
      <c r="ET52" s="91"/>
      <c r="EU52" s="91"/>
      <c r="EV52" s="91"/>
      <c r="EW52" s="91"/>
      <c r="EX52" s="91"/>
      <c r="EY52" s="91"/>
      <c r="EZ52" s="91"/>
      <c r="FA52" s="91"/>
      <c r="FB52" s="91"/>
      <c r="FC52" s="91"/>
      <c r="FD52" s="91"/>
      <c r="FE52" s="91"/>
      <c r="FF52" s="91"/>
      <c r="FG52" s="91"/>
      <c r="FH52" s="91"/>
      <c r="FI52" s="91"/>
      <c r="FJ52" s="91"/>
      <c r="FK52" s="91"/>
      <c r="FL52" s="91"/>
      <c r="FM52" s="91"/>
      <c r="FN52" s="91"/>
      <c r="FO52" s="91"/>
      <c r="FP52" s="91"/>
      <c r="FQ52" s="91"/>
      <c r="FR52" s="91"/>
      <c r="FS52" s="91"/>
      <c r="FT52" s="91"/>
      <c r="FU52" s="91"/>
      <c r="FV52" s="91"/>
      <c r="FW52" s="91"/>
      <c r="FX52" s="91"/>
      <c r="FY52" s="91"/>
      <c r="FZ52" s="91"/>
      <c r="GA52" s="91"/>
      <c r="GB52" s="91"/>
      <c r="GC52" s="91"/>
      <c r="GD52" s="91"/>
      <c r="GE52" s="91"/>
      <c r="GF52" s="91"/>
      <c r="GG52" s="91"/>
      <c r="GH52" s="91"/>
      <c r="GI52" s="91"/>
      <c r="GJ52" s="91"/>
      <c r="GK52" s="91"/>
      <c r="GL52" s="91"/>
      <c r="GM52" s="91"/>
      <c r="GN52" s="91"/>
      <c r="GO52" s="91"/>
      <c r="GP52" s="91"/>
      <c r="GQ52" s="91"/>
      <c r="GR52" s="91"/>
      <c r="GS52" s="91"/>
      <c r="GT52" s="91"/>
      <c r="GU52" s="91"/>
      <c r="GV52" s="91"/>
      <c r="GW52" s="91"/>
      <c r="GX52" s="91"/>
      <c r="GY52" s="91"/>
      <c r="GZ52" s="91"/>
      <c r="HA52" s="91"/>
      <c r="HB52" s="91"/>
      <c r="HC52" s="91"/>
      <c r="HD52" s="91"/>
      <c r="HE52" s="91"/>
      <c r="HF52" s="91"/>
      <c r="HG52" s="91"/>
      <c r="HH52" s="91"/>
      <c r="HI52" s="91"/>
      <c r="HJ52" s="91"/>
      <c r="HK52" s="91"/>
      <c r="HL52" s="91"/>
      <c r="HM52" s="91"/>
      <c r="HN52" s="91"/>
      <c r="HO52" s="91"/>
      <c r="HP52" s="91"/>
      <c r="HQ52" s="91"/>
      <c r="HR52" s="91"/>
      <c r="HS52" s="91"/>
      <c r="HT52" s="91"/>
      <c r="HU52" s="91"/>
      <c r="HV52" s="91"/>
      <c r="HW52" s="91"/>
      <c r="HX52" s="91"/>
      <c r="HY52" s="91"/>
      <c r="HZ52" s="91"/>
      <c r="IA52" s="91"/>
      <c r="IB52" s="91"/>
      <c r="IC52" s="91"/>
      <c r="ID52" s="91"/>
      <c r="IE52" s="91"/>
      <c r="IF52" s="91"/>
      <c r="IG52" s="91"/>
      <c r="IH52" s="91"/>
      <c r="II52" s="91"/>
      <c r="IJ52" s="91"/>
      <c r="IK52" s="91"/>
      <c r="IL52" s="91"/>
      <c r="IM52" s="91"/>
      <c r="IN52" s="91"/>
      <c r="IO52" s="91"/>
      <c r="IP52" s="91"/>
      <c r="IQ52" s="91"/>
      <c r="IR52" s="91"/>
      <c r="IS52" s="91"/>
      <c r="IT52" s="91"/>
      <c r="IU52" s="91"/>
      <c r="IV52" s="91"/>
      <c r="IW52" s="91"/>
      <c r="IX52" s="220"/>
      <c r="IY52" s="91"/>
      <c r="IZ52" s="91"/>
      <c r="JA52" s="55"/>
      <c r="JB52" s="36"/>
      <c r="JC52" s="27"/>
      <c r="JD52" s="27"/>
      <c r="JE52" s="27"/>
      <c r="JF52" s="29"/>
      <c r="JG52" s="27" t="s">
        <v>467</v>
      </c>
      <c r="JH52" s="31">
        <v>0.186</v>
      </c>
      <c r="JI52" s="39">
        <v>5.7599999999999998E-2</v>
      </c>
      <c r="JJ52" s="36">
        <v>0.24399999999999999</v>
      </c>
    </row>
    <row r="53" spans="1:270">
      <c r="A53" s="56" t="s">
        <v>0</v>
      </c>
      <c r="B53" s="74"/>
      <c r="C53" s="75">
        <f>MIN(C41:C52)</f>
        <v>33.299999999999997</v>
      </c>
      <c r="D53" s="129"/>
      <c r="E53" s="129">
        <f>MIN(E41:E52)</f>
        <v>1.9119999999999999</v>
      </c>
      <c r="F53" s="129"/>
      <c r="G53" s="129"/>
      <c r="H53" s="129"/>
      <c r="I53" s="129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219">
        <f>MIN(Z41:Z52)</f>
        <v>7.42</v>
      </c>
      <c r="AA53" s="216">
        <f>MIN(AA41:AA52)</f>
        <v>27.83</v>
      </c>
      <c r="AB53" s="74">
        <f>MIN(AB41:AB52)</f>
        <v>0</v>
      </c>
      <c r="AC53" s="75"/>
      <c r="AD53" s="75"/>
      <c r="AE53" s="75"/>
      <c r="AF53" s="77">
        <f>MIN(AF41:AF52)</f>
        <v>15.95</v>
      </c>
      <c r="AG53" s="77">
        <f>MIN(AG41:AG52)</f>
        <v>7.1079999999999997</v>
      </c>
      <c r="AH53" s="75"/>
      <c r="AI53" s="75"/>
      <c r="AJ53" s="75"/>
      <c r="AK53" s="75"/>
      <c r="AL53" s="75"/>
      <c r="AM53" s="75"/>
      <c r="AN53" s="75"/>
      <c r="AO53" s="75"/>
      <c r="AP53" s="75"/>
      <c r="AQ53" s="75"/>
      <c r="AR53" s="75"/>
      <c r="AS53" s="75"/>
      <c r="AT53" s="75"/>
      <c r="AU53" s="75"/>
      <c r="AV53" s="75"/>
      <c r="AW53" s="75"/>
      <c r="AX53" s="75"/>
      <c r="AY53" s="75"/>
      <c r="AZ53" s="75"/>
      <c r="BA53" s="75"/>
      <c r="BB53" s="75"/>
      <c r="BC53" s="75"/>
      <c r="BD53" s="75"/>
      <c r="BE53" s="75"/>
      <c r="BF53" s="75"/>
      <c r="BG53" s="75"/>
      <c r="BH53" s="75"/>
      <c r="BI53" s="75"/>
      <c r="BJ53" s="75"/>
      <c r="BK53" s="75"/>
      <c r="BL53" s="75"/>
      <c r="BM53" s="75"/>
      <c r="BN53" s="75"/>
      <c r="BO53" s="75"/>
      <c r="BP53" s="75"/>
      <c r="BQ53" s="75"/>
      <c r="BR53" s="75"/>
      <c r="BS53" s="75"/>
      <c r="BT53" s="75"/>
      <c r="BU53" s="75"/>
      <c r="BV53" s="75"/>
      <c r="BW53" s="75"/>
      <c r="BX53" s="75"/>
      <c r="BY53" s="75"/>
      <c r="BZ53" s="75"/>
      <c r="CA53" s="75"/>
      <c r="CB53" s="75"/>
      <c r="CC53" s="75"/>
      <c r="CD53" s="75"/>
      <c r="CE53" s="75"/>
      <c r="CF53" s="75">
        <f>MIN(CF41:CF52)</f>
        <v>92.48</v>
      </c>
      <c r="CG53" s="129"/>
      <c r="CH53" s="129"/>
      <c r="CI53" s="129"/>
      <c r="CJ53" s="129"/>
      <c r="CK53" s="129"/>
      <c r="CL53" s="129"/>
      <c r="CM53" s="129"/>
      <c r="CN53" s="129"/>
      <c r="CO53" s="129"/>
      <c r="CP53" s="129"/>
      <c r="CQ53" s="129"/>
      <c r="CR53" s="129"/>
      <c r="CS53" s="129"/>
      <c r="CT53" s="129"/>
      <c r="CU53" s="129"/>
      <c r="CV53" s="129"/>
      <c r="CW53" s="129"/>
      <c r="CX53" s="129"/>
      <c r="CY53" s="129"/>
      <c r="CZ53" s="129"/>
      <c r="DA53" s="129"/>
      <c r="DB53" s="129"/>
      <c r="DC53" s="129"/>
      <c r="DD53" s="129"/>
      <c r="DE53" s="129"/>
      <c r="DF53" s="129"/>
      <c r="DG53" s="129"/>
      <c r="DH53" s="129"/>
      <c r="DI53" s="129"/>
      <c r="DJ53" s="129"/>
      <c r="DK53" s="129"/>
      <c r="DL53" s="129"/>
      <c r="DM53" s="129"/>
      <c r="DN53" s="129"/>
      <c r="DO53" s="129"/>
      <c r="DP53" s="129"/>
      <c r="DQ53" s="129"/>
      <c r="DR53" s="129"/>
      <c r="DS53" s="129"/>
      <c r="DT53" s="129"/>
      <c r="DU53" s="129"/>
      <c r="DV53" s="129"/>
      <c r="DW53" s="129"/>
      <c r="DX53" s="129"/>
      <c r="DY53" s="129"/>
      <c r="DZ53" s="129"/>
      <c r="EA53" s="129"/>
      <c r="EB53" s="129"/>
      <c r="EC53" s="129"/>
      <c r="ED53" s="129"/>
      <c r="EE53" s="129"/>
      <c r="EF53" s="129"/>
      <c r="EG53" s="129"/>
      <c r="EH53" s="129"/>
      <c r="EI53" s="129"/>
      <c r="EJ53" s="129"/>
      <c r="EK53" s="129"/>
      <c r="EL53" s="129"/>
      <c r="EM53" s="129"/>
      <c r="EN53" s="129"/>
      <c r="EO53" s="129"/>
      <c r="EP53" s="129"/>
      <c r="EQ53" s="129"/>
      <c r="ER53" s="129"/>
      <c r="ES53" s="129"/>
      <c r="ET53" s="129"/>
      <c r="EU53" s="129"/>
      <c r="EV53" s="129"/>
      <c r="EW53" s="129"/>
      <c r="EX53" s="129"/>
      <c r="EY53" s="129"/>
      <c r="EZ53" s="129"/>
      <c r="FA53" s="129"/>
      <c r="FB53" s="129"/>
      <c r="FC53" s="129"/>
      <c r="FD53" s="129"/>
      <c r="FE53" s="129"/>
      <c r="FF53" s="129"/>
      <c r="FG53" s="129"/>
      <c r="FH53" s="129"/>
      <c r="FI53" s="129"/>
      <c r="FJ53" s="129"/>
      <c r="FK53" s="129"/>
      <c r="FL53" s="129"/>
      <c r="FM53" s="129"/>
      <c r="FN53" s="129"/>
      <c r="FO53" s="129"/>
      <c r="FP53" s="129"/>
      <c r="FQ53" s="129"/>
      <c r="FR53" s="129"/>
      <c r="FS53" s="129"/>
      <c r="FT53" s="129"/>
      <c r="FU53" s="129"/>
      <c r="FV53" s="129"/>
      <c r="FW53" s="129"/>
      <c r="FX53" s="129"/>
      <c r="FY53" s="129"/>
      <c r="FZ53" s="129"/>
      <c r="GA53" s="129"/>
      <c r="GB53" s="129"/>
      <c r="GC53" s="129"/>
      <c r="GD53" s="129"/>
      <c r="GE53" s="129"/>
      <c r="GF53" s="129"/>
      <c r="GG53" s="129"/>
      <c r="GH53" s="129"/>
      <c r="GI53" s="129"/>
      <c r="GJ53" s="129"/>
      <c r="GK53" s="129"/>
      <c r="GL53" s="129"/>
      <c r="GM53" s="129"/>
      <c r="GN53" s="129"/>
      <c r="GO53" s="129"/>
      <c r="GP53" s="129"/>
      <c r="GQ53" s="129"/>
      <c r="GR53" s="129"/>
      <c r="GS53" s="129"/>
      <c r="GT53" s="129"/>
      <c r="GU53" s="129"/>
      <c r="GV53" s="129"/>
      <c r="GW53" s="129"/>
      <c r="GX53" s="129"/>
      <c r="GY53" s="129"/>
      <c r="GZ53" s="129"/>
      <c r="HA53" s="129"/>
      <c r="HB53" s="129"/>
      <c r="HC53" s="129"/>
      <c r="HD53" s="129"/>
      <c r="HE53" s="129"/>
      <c r="HF53" s="129"/>
      <c r="HG53" s="129"/>
      <c r="HH53" s="129"/>
      <c r="HI53" s="129"/>
      <c r="HJ53" s="129"/>
      <c r="HK53" s="129"/>
      <c r="HL53" s="129"/>
      <c r="HM53" s="129"/>
      <c r="HN53" s="129"/>
      <c r="HO53" s="129"/>
      <c r="HP53" s="129"/>
      <c r="HQ53" s="129"/>
      <c r="HR53" s="129"/>
      <c r="HS53" s="129"/>
      <c r="HT53" s="129"/>
      <c r="HU53" s="129"/>
      <c r="HV53" s="129"/>
      <c r="HW53" s="129"/>
      <c r="HX53" s="129"/>
      <c r="HY53" s="129"/>
      <c r="HZ53" s="129"/>
      <c r="IA53" s="129"/>
      <c r="IB53" s="129"/>
      <c r="IC53" s="129"/>
      <c r="ID53" s="129"/>
      <c r="IE53" s="129"/>
      <c r="IF53" s="129"/>
      <c r="IG53" s="129"/>
      <c r="IH53" s="129"/>
      <c r="II53" s="129"/>
      <c r="IJ53" s="129"/>
      <c r="IK53" s="129"/>
      <c r="IL53" s="129"/>
      <c r="IM53" s="129"/>
      <c r="IN53" s="129"/>
      <c r="IO53" s="129"/>
      <c r="IP53" s="129"/>
      <c r="IQ53" s="129"/>
      <c r="IR53" s="129"/>
      <c r="IS53" s="129"/>
      <c r="IT53" s="129"/>
      <c r="IU53" s="129"/>
      <c r="IV53" s="129"/>
      <c r="IW53" s="129"/>
      <c r="IX53" s="160">
        <f>MIN(IX41:IX52)</f>
        <v>1.021E-2</v>
      </c>
      <c r="IY53" s="129"/>
      <c r="IZ53" s="129"/>
      <c r="JA53" s="129">
        <f>MIN(JA41:JA52)</f>
        <v>99.614000000000004</v>
      </c>
      <c r="JB53" s="86">
        <f>MIN(JB41:JB52)</f>
        <v>0.378</v>
      </c>
      <c r="JC53" s="75"/>
      <c r="JD53" s="75"/>
      <c r="JE53" s="75"/>
      <c r="JF53" s="75"/>
      <c r="JG53" s="75"/>
      <c r="JH53" s="75"/>
      <c r="JI53" s="94"/>
      <c r="JJ53" s="75"/>
    </row>
    <row r="54" spans="1:270">
      <c r="A54" s="58" t="s">
        <v>1</v>
      </c>
      <c r="B54" s="78"/>
      <c r="C54" s="79">
        <f>MAX(C41:C52)</f>
        <v>99.94</v>
      </c>
      <c r="D54" s="81"/>
      <c r="E54" s="88">
        <f>MAX(E41:E52)</f>
        <v>48.02</v>
      </c>
      <c r="F54" s="81"/>
      <c r="G54" s="81"/>
      <c r="H54" s="79"/>
      <c r="I54" s="81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81">
        <f>MAX(Z41:Z52)</f>
        <v>217</v>
      </c>
      <c r="AA54" s="83">
        <f>MAX(AA41:AA52)</f>
        <v>169</v>
      </c>
      <c r="AB54" s="83">
        <f>MAX(AB41:AB52)</f>
        <v>386</v>
      </c>
      <c r="AC54" s="79"/>
      <c r="AD54" s="79"/>
      <c r="AE54" s="79"/>
      <c r="AF54" s="82">
        <f>MAX(AF41:AF52)</f>
        <v>171.4</v>
      </c>
      <c r="AG54" s="82">
        <f>MAX(AG41:AG52)</f>
        <v>170.2</v>
      </c>
      <c r="AH54" s="79"/>
      <c r="AI54" s="79"/>
      <c r="AJ54" s="79"/>
      <c r="AK54" s="79"/>
      <c r="AL54" s="79"/>
      <c r="AM54" s="79"/>
      <c r="AN54" s="79"/>
      <c r="AO54" s="79"/>
      <c r="AP54" s="79"/>
      <c r="AQ54" s="79"/>
      <c r="AR54" s="79"/>
      <c r="AS54" s="79"/>
      <c r="AT54" s="79"/>
      <c r="AU54" s="79"/>
      <c r="AV54" s="79"/>
      <c r="AW54" s="79"/>
      <c r="AX54" s="79"/>
      <c r="AY54" s="79"/>
      <c r="AZ54" s="79"/>
      <c r="BA54" s="79"/>
      <c r="BB54" s="79"/>
      <c r="BC54" s="79"/>
      <c r="BD54" s="79"/>
      <c r="BE54" s="79"/>
      <c r="BF54" s="79"/>
      <c r="BG54" s="79"/>
      <c r="BH54" s="79"/>
      <c r="BI54" s="79"/>
      <c r="BJ54" s="79"/>
      <c r="BK54" s="79"/>
      <c r="BL54" s="79"/>
      <c r="BM54" s="79"/>
      <c r="BN54" s="79"/>
      <c r="BO54" s="79"/>
      <c r="BP54" s="79"/>
      <c r="BQ54" s="79"/>
      <c r="BR54" s="79"/>
      <c r="BS54" s="79"/>
      <c r="BT54" s="79"/>
      <c r="BU54" s="79"/>
      <c r="BV54" s="79"/>
      <c r="BW54" s="79"/>
      <c r="BX54" s="79"/>
      <c r="BY54" s="79"/>
      <c r="BZ54" s="79"/>
      <c r="CA54" s="79"/>
      <c r="CB54" s="79"/>
      <c r="CC54" s="79"/>
      <c r="CD54" s="79"/>
      <c r="CE54" s="79"/>
      <c r="CF54" s="79">
        <f>MAX(CF41:CF52)</f>
        <v>93.62</v>
      </c>
      <c r="CG54" s="79"/>
      <c r="CH54" s="79"/>
      <c r="CI54" s="79"/>
      <c r="CJ54" s="79"/>
      <c r="CK54" s="79"/>
      <c r="CL54" s="79"/>
      <c r="CM54" s="79"/>
      <c r="CN54" s="79"/>
      <c r="CO54" s="79"/>
      <c r="CP54" s="79"/>
      <c r="CQ54" s="79"/>
      <c r="CR54" s="79"/>
      <c r="CS54" s="79"/>
      <c r="CT54" s="79"/>
      <c r="CU54" s="79"/>
      <c r="CV54" s="79"/>
      <c r="CW54" s="79"/>
      <c r="CX54" s="79"/>
      <c r="CY54" s="79"/>
      <c r="CZ54" s="79"/>
      <c r="DA54" s="79"/>
      <c r="DB54" s="79"/>
      <c r="DC54" s="79"/>
      <c r="DD54" s="79"/>
      <c r="DE54" s="79"/>
      <c r="DF54" s="79"/>
      <c r="DG54" s="79"/>
      <c r="DH54" s="79"/>
      <c r="DI54" s="79"/>
      <c r="DJ54" s="79"/>
      <c r="DK54" s="79"/>
      <c r="DL54" s="79"/>
      <c r="DM54" s="79"/>
      <c r="DN54" s="79"/>
      <c r="DO54" s="79"/>
      <c r="DP54" s="79"/>
      <c r="DQ54" s="79"/>
      <c r="DR54" s="79"/>
      <c r="DS54" s="79"/>
      <c r="DT54" s="79"/>
      <c r="DU54" s="79"/>
      <c r="DV54" s="79"/>
      <c r="DW54" s="79"/>
      <c r="DX54" s="79"/>
      <c r="DY54" s="79"/>
      <c r="DZ54" s="79"/>
      <c r="EA54" s="79"/>
      <c r="EB54" s="79"/>
      <c r="EC54" s="79"/>
      <c r="ED54" s="79"/>
      <c r="EE54" s="79"/>
      <c r="EF54" s="79"/>
      <c r="EG54" s="79"/>
      <c r="EH54" s="79"/>
      <c r="EI54" s="79"/>
      <c r="EJ54" s="79"/>
      <c r="EK54" s="79"/>
      <c r="EL54" s="79"/>
      <c r="EM54" s="79"/>
      <c r="EN54" s="79"/>
      <c r="EO54" s="79"/>
      <c r="EP54" s="79"/>
      <c r="EQ54" s="79"/>
      <c r="ER54" s="79"/>
      <c r="ES54" s="79"/>
      <c r="ET54" s="79"/>
      <c r="EU54" s="79"/>
      <c r="EV54" s="79"/>
      <c r="EW54" s="79"/>
      <c r="EX54" s="79"/>
      <c r="EY54" s="79"/>
      <c r="EZ54" s="79"/>
      <c r="FA54" s="79"/>
      <c r="FB54" s="79"/>
      <c r="FC54" s="79"/>
      <c r="FD54" s="79"/>
      <c r="FE54" s="79"/>
      <c r="FF54" s="79"/>
      <c r="FG54" s="79"/>
      <c r="FH54" s="79"/>
      <c r="FI54" s="79"/>
      <c r="FJ54" s="79"/>
      <c r="FK54" s="79"/>
      <c r="FL54" s="79"/>
      <c r="FM54" s="79"/>
      <c r="FN54" s="79"/>
      <c r="FO54" s="79"/>
      <c r="FP54" s="79"/>
      <c r="FQ54" s="79"/>
      <c r="FR54" s="79"/>
      <c r="FS54" s="79"/>
      <c r="FT54" s="79"/>
      <c r="FU54" s="79"/>
      <c r="FV54" s="79"/>
      <c r="FW54" s="79"/>
      <c r="FX54" s="79"/>
      <c r="FY54" s="79"/>
      <c r="FZ54" s="79"/>
      <c r="GA54" s="79"/>
      <c r="GB54" s="79"/>
      <c r="GC54" s="79"/>
      <c r="GD54" s="79"/>
      <c r="GE54" s="79"/>
      <c r="GF54" s="79"/>
      <c r="GG54" s="79"/>
      <c r="GH54" s="79"/>
      <c r="GI54" s="79"/>
      <c r="GJ54" s="79"/>
      <c r="GK54" s="79"/>
      <c r="GL54" s="79"/>
      <c r="GM54" s="79"/>
      <c r="GN54" s="79"/>
      <c r="GO54" s="79"/>
      <c r="GP54" s="79"/>
      <c r="GQ54" s="79"/>
      <c r="GR54" s="79"/>
      <c r="GS54" s="79"/>
      <c r="GT54" s="79"/>
      <c r="GU54" s="79"/>
      <c r="GV54" s="79"/>
      <c r="GW54" s="79"/>
      <c r="GX54" s="79"/>
      <c r="GY54" s="79"/>
      <c r="GZ54" s="79"/>
      <c r="HA54" s="79"/>
      <c r="HB54" s="79"/>
      <c r="HC54" s="79"/>
      <c r="HD54" s="79"/>
      <c r="HE54" s="79"/>
      <c r="HF54" s="79"/>
      <c r="HG54" s="79"/>
      <c r="HH54" s="79"/>
      <c r="HI54" s="79"/>
      <c r="HJ54" s="79"/>
      <c r="HK54" s="79"/>
      <c r="HL54" s="79"/>
      <c r="HM54" s="79"/>
      <c r="HN54" s="79"/>
      <c r="HO54" s="79"/>
      <c r="HP54" s="79"/>
      <c r="HQ54" s="79"/>
      <c r="HR54" s="79"/>
      <c r="HS54" s="79"/>
      <c r="HT54" s="79"/>
      <c r="HU54" s="79"/>
      <c r="HV54" s="79"/>
      <c r="HW54" s="79"/>
      <c r="HX54" s="79"/>
      <c r="HY54" s="79"/>
      <c r="HZ54" s="79"/>
      <c r="IA54" s="79"/>
      <c r="IB54" s="79"/>
      <c r="IC54" s="79"/>
      <c r="ID54" s="79"/>
      <c r="IE54" s="79"/>
      <c r="IF54" s="79"/>
      <c r="IG54" s="79"/>
      <c r="IH54" s="79"/>
      <c r="II54" s="79"/>
      <c r="IJ54" s="79"/>
      <c r="IK54" s="79"/>
      <c r="IL54" s="79"/>
      <c r="IM54" s="79"/>
      <c r="IN54" s="79"/>
      <c r="IO54" s="79"/>
      <c r="IP54" s="79"/>
      <c r="IQ54" s="79"/>
      <c r="IR54" s="79"/>
      <c r="IS54" s="79"/>
      <c r="IT54" s="79"/>
      <c r="IU54" s="79"/>
      <c r="IV54" s="79"/>
      <c r="IW54" s="79"/>
      <c r="IX54" s="161">
        <f>MAX(IX41:IX52)</f>
        <v>2.6089999999999999E-2</v>
      </c>
      <c r="IY54" s="131"/>
      <c r="IZ54" s="131"/>
      <c r="JA54" s="131">
        <f>MAX(JA41:JA52)</f>
        <v>99.622</v>
      </c>
      <c r="JB54" s="88">
        <f>MAX(JB41:JB52)</f>
        <v>0.38600000000000001</v>
      </c>
      <c r="JC54" s="95"/>
      <c r="JD54" s="95"/>
      <c r="JE54" s="95"/>
      <c r="JF54" s="95"/>
      <c r="JG54" s="95"/>
      <c r="JH54" s="81"/>
      <c r="JI54" s="95"/>
      <c r="JJ54" s="95"/>
    </row>
    <row r="55" spans="1:270" ht="15.75" thickBot="1">
      <c r="A55" s="60" t="s">
        <v>2</v>
      </c>
      <c r="B55" s="69"/>
      <c r="C55" s="70">
        <f>MEDIAN(C41:C52)</f>
        <v>88.85</v>
      </c>
      <c r="D55" s="70"/>
      <c r="E55" s="89">
        <f>MEDIAN(E41:E52)</f>
        <v>24.966000000000001</v>
      </c>
      <c r="F55" s="72"/>
      <c r="G55" s="72"/>
      <c r="H55" s="132"/>
      <c r="I55" s="70"/>
      <c r="J55" s="70"/>
      <c r="K55" s="70"/>
      <c r="L55" s="70"/>
      <c r="M55" s="70"/>
      <c r="N55" s="70"/>
      <c r="O55" s="70"/>
      <c r="P55" s="70"/>
      <c r="Q55" s="70"/>
      <c r="R55" s="70"/>
      <c r="S55" s="70"/>
      <c r="T55" s="70"/>
      <c r="U55" s="70"/>
      <c r="V55" s="70"/>
      <c r="W55" s="70"/>
      <c r="X55" s="70"/>
      <c r="Y55" s="70"/>
      <c r="Z55" s="72">
        <f>MEDIAN(Z41:Z52)</f>
        <v>112.21000000000001</v>
      </c>
      <c r="AA55" s="133">
        <f>MEDIAN(AA41:AA52)</f>
        <v>98.415000000000006</v>
      </c>
      <c r="AB55" s="133">
        <f>MEDIAN(AB41:AB52)</f>
        <v>35.299999999999997</v>
      </c>
      <c r="AC55" s="70"/>
      <c r="AD55" s="70"/>
      <c r="AE55" s="70"/>
      <c r="AF55" s="85">
        <f>MEDIAN(AF41:AF52)</f>
        <v>34.21</v>
      </c>
      <c r="AG55" s="85">
        <f>MEDIAN(AG41:AG52)</f>
        <v>17.350000000000001</v>
      </c>
      <c r="AH55" s="70"/>
      <c r="AI55" s="70"/>
      <c r="AJ55" s="70"/>
      <c r="AK55" s="70"/>
      <c r="AL55" s="70"/>
      <c r="AM55" s="70"/>
      <c r="AN55" s="70"/>
      <c r="AO55" s="70"/>
      <c r="AP55" s="70"/>
      <c r="AQ55" s="70"/>
      <c r="AR55" s="70"/>
      <c r="AS55" s="70"/>
      <c r="AT55" s="70"/>
      <c r="AU55" s="70"/>
      <c r="AV55" s="70"/>
      <c r="AW55" s="70"/>
      <c r="AX55" s="70"/>
      <c r="AY55" s="70"/>
      <c r="AZ55" s="70"/>
      <c r="BA55" s="70"/>
      <c r="BB55" s="70"/>
      <c r="BC55" s="70"/>
      <c r="BD55" s="70"/>
      <c r="BE55" s="70"/>
      <c r="BF55" s="70"/>
      <c r="BG55" s="70"/>
      <c r="BH55" s="70"/>
      <c r="BI55" s="70"/>
      <c r="BJ55" s="70"/>
      <c r="BK55" s="70"/>
      <c r="BL55" s="70"/>
      <c r="BM55" s="70"/>
      <c r="BN55" s="70"/>
      <c r="BO55" s="70"/>
      <c r="BP55" s="70"/>
      <c r="BQ55" s="70"/>
      <c r="BR55" s="70"/>
      <c r="BS55" s="70"/>
      <c r="BT55" s="70"/>
      <c r="BU55" s="70"/>
      <c r="BV55" s="70"/>
      <c r="BW55" s="70"/>
      <c r="BX55" s="70"/>
      <c r="BY55" s="70"/>
      <c r="BZ55" s="70"/>
      <c r="CA55" s="70"/>
      <c r="CB55" s="70"/>
      <c r="CC55" s="70"/>
      <c r="CD55" s="70"/>
      <c r="CE55" s="70"/>
      <c r="CF55" s="70">
        <f>MEDIAN(CF41:CF52)</f>
        <v>93.050000000000011</v>
      </c>
      <c r="CG55" s="70"/>
      <c r="CH55" s="70"/>
      <c r="CI55" s="70"/>
      <c r="CJ55" s="70"/>
      <c r="CK55" s="70"/>
      <c r="CL55" s="70"/>
      <c r="CM55" s="70"/>
      <c r="CN55" s="70"/>
      <c r="CO55" s="70"/>
      <c r="CP55" s="70"/>
      <c r="CQ55" s="70"/>
      <c r="CR55" s="70"/>
      <c r="CS55" s="70"/>
      <c r="CT55" s="70"/>
      <c r="CU55" s="70"/>
      <c r="CV55" s="70"/>
      <c r="CW55" s="70"/>
      <c r="CX55" s="70"/>
      <c r="CY55" s="70"/>
      <c r="CZ55" s="70"/>
      <c r="DA55" s="70"/>
      <c r="DB55" s="70"/>
      <c r="DC55" s="70"/>
      <c r="DD55" s="70"/>
      <c r="DE55" s="70"/>
      <c r="DF55" s="70"/>
      <c r="DG55" s="70"/>
      <c r="DH55" s="70"/>
      <c r="DI55" s="70"/>
      <c r="DJ55" s="70"/>
      <c r="DK55" s="70"/>
      <c r="DL55" s="70"/>
      <c r="DM55" s="70"/>
      <c r="DN55" s="70"/>
      <c r="DO55" s="70"/>
      <c r="DP55" s="70"/>
      <c r="DQ55" s="70"/>
      <c r="DR55" s="70"/>
      <c r="DS55" s="70"/>
      <c r="DT55" s="70"/>
      <c r="DU55" s="70"/>
      <c r="DV55" s="70"/>
      <c r="DW55" s="70"/>
      <c r="DX55" s="70"/>
      <c r="DY55" s="70"/>
      <c r="DZ55" s="70"/>
      <c r="EA55" s="70"/>
      <c r="EB55" s="70"/>
      <c r="EC55" s="70"/>
      <c r="ED55" s="70"/>
      <c r="EE55" s="70"/>
      <c r="EF55" s="70"/>
      <c r="EG55" s="70"/>
      <c r="EH55" s="70"/>
      <c r="EI55" s="70"/>
      <c r="EJ55" s="70"/>
      <c r="EK55" s="70"/>
      <c r="EL55" s="70"/>
      <c r="EM55" s="70"/>
      <c r="EN55" s="70"/>
      <c r="EO55" s="70"/>
      <c r="EP55" s="70"/>
      <c r="EQ55" s="70"/>
      <c r="ER55" s="70"/>
      <c r="ES55" s="70"/>
      <c r="ET55" s="70"/>
      <c r="EU55" s="70"/>
      <c r="EV55" s="70"/>
      <c r="EW55" s="70"/>
      <c r="EX55" s="70"/>
      <c r="EY55" s="70"/>
      <c r="EZ55" s="70"/>
      <c r="FA55" s="70"/>
      <c r="FB55" s="70"/>
      <c r="FC55" s="70"/>
      <c r="FD55" s="70"/>
      <c r="FE55" s="70"/>
      <c r="FF55" s="70"/>
      <c r="FG55" s="70"/>
      <c r="FH55" s="70"/>
      <c r="FI55" s="70"/>
      <c r="FJ55" s="70"/>
      <c r="FK55" s="70"/>
      <c r="FL55" s="70"/>
      <c r="FM55" s="70"/>
      <c r="FN55" s="70"/>
      <c r="FO55" s="70"/>
      <c r="FP55" s="70"/>
      <c r="FQ55" s="70"/>
      <c r="FR55" s="70"/>
      <c r="FS55" s="70"/>
      <c r="FT55" s="70"/>
      <c r="FU55" s="70"/>
      <c r="FV55" s="70"/>
      <c r="FW55" s="70"/>
      <c r="FX55" s="70"/>
      <c r="FY55" s="70"/>
      <c r="FZ55" s="70"/>
      <c r="GA55" s="70"/>
      <c r="GB55" s="70"/>
      <c r="GC55" s="70"/>
      <c r="GD55" s="70"/>
      <c r="GE55" s="70"/>
      <c r="GF55" s="70"/>
      <c r="GG55" s="70"/>
      <c r="GH55" s="70"/>
      <c r="GI55" s="70"/>
      <c r="GJ55" s="70"/>
      <c r="GK55" s="70"/>
      <c r="GL55" s="70"/>
      <c r="GM55" s="70"/>
      <c r="GN55" s="70"/>
      <c r="GO55" s="70"/>
      <c r="GP55" s="70"/>
      <c r="GQ55" s="70"/>
      <c r="GR55" s="70"/>
      <c r="GS55" s="70"/>
      <c r="GT55" s="70"/>
      <c r="GU55" s="70"/>
      <c r="GV55" s="70"/>
      <c r="GW55" s="70"/>
      <c r="GX55" s="70"/>
      <c r="GY55" s="70"/>
      <c r="GZ55" s="70"/>
      <c r="HA55" s="70"/>
      <c r="HB55" s="70"/>
      <c r="HC55" s="70"/>
      <c r="HD55" s="70"/>
      <c r="HE55" s="70"/>
      <c r="HF55" s="70"/>
      <c r="HG55" s="70"/>
      <c r="HH55" s="70"/>
      <c r="HI55" s="70"/>
      <c r="HJ55" s="70"/>
      <c r="HK55" s="70"/>
      <c r="HL55" s="70"/>
      <c r="HM55" s="70"/>
      <c r="HN55" s="70"/>
      <c r="HO55" s="70"/>
      <c r="HP55" s="70"/>
      <c r="HQ55" s="70"/>
      <c r="HR55" s="70"/>
      <c r="HS55" s="70"/>
      <c r="HT55" s="70"/>
      <c r="HU55" s="70"/>
      <c r="HV55" s="70"/>
      <c r="HW55" s="70"/>
      <c r="HX55" s="70"/>
      <c r="HY55" s="70"/>
      <c r="HZ55" s="70"/>
      <c r="IA55" s="70"/>
      <c r="IB55" s="70"/>
      <c r="IC55" s="70"/>
      <c r="ID55" s="70"/>
      <c r="IE55" s="70"/>
      <c r="IF55" s="70"/>
      <c r="IG55" s="70"/>
      <c r="IH55" s="70"/>
      <c r="II55" s="70"/>
      <c r="IJ55" s="70"/>
      <c r="IK55" s="70"/>
      <c r="IL55" s="70"/>
      <c r="IM55" s="70"/>
      <c r="IN55" s="70"/>
      <c r="IO55" s="70"/>
      <c r="IP55" s="70"/>
      <c r="IQ55" s="70"/>
      <c r="IR55" s="70"/>
      <c r="IS55" s="70"/>
      <c r="IT55" s="70"/>
      <c r="IU55" s="70"/>
      <c r="IV55" s="70"/>
      <c r="IW55" s="70"/>
      <c r="IX55" s="162">
        <f>MEDIAN(IX41:IX52)</f>
        <v>1.8149999999999999E-2</v>
      </c>
      <c r="IY55" s="132"/>
      <c r="IZ55" s="132"/>
      <c r="JA55" s="132">
        <f>MEDIAN(JA41:JA52)</f>
        <v>99.617999999999995</v>
      </c>
      <c r="JB55" s="89">
        <f>MEDIAN(JB41:JB52)</f>
        <v>0.38200000000000001</v>
      </c>
      <c r="JC55" s="72"/>
      <c r="JD55" s="72"/>
      <c r="JE55" s="72"/>
      <c r="JF55" s="72"/>
      <c r="JG55" s="72"/>
      <c r="JH55" s="70"/>
      <c r="JI55" s="71"/>
      <c r="JJ55" s="71"/>
    </row>
    <row r="56" spans="1:270">
      <c r="BA56"/>
      <c r="BB56"/>
      <c r="BC56"/>
      <c r="BD56"/>
      <c r="BE56"/>
      <c r="BF56"/>
      <c r="BG56"/>
      <c r="BH56"/>
      <c r="BI56"/>
      <c r="BJ56"/>
      <c r="BK56"/>
      <c r="BL56"/>
      <c r="IX56" s="221"/>
    </row>
    <row r="57" spans="1:270">
      <c r="A57" s="13" t="s">
        <v>33</v>
      </c>
    </row>
    <row r="58" spans="1:270">
      <c r="A58" t="s">
        <v>34</v>
      </c>
    </row>
    <row r="62" spans="1:270">
      <c r="A62" s="13"/>
    </row>
    <row r="70" spans="1:1">
      <c r="A70" s="13"/>
    </row>
  </sheetData>
  <sheetProtection algorithmName="SHA-512" hashValue="P1cvOycRMc5Ack4FfK3GIiWUdvKyjR6sqqAfhUrwbm2QgirRUdCaMIJlM9yJCbPHeZNzEg8yETLTdt1rTidpRA==" saltValue="CRfmtxLpQkRuT8re/j0ggQ==" spinCount="100000" sheet="1" objects="1" scenarios="1"/>
  <sortState xmlns:xlrd2="http://schemas.microsoft.com/office/spreadsheetml/2017/richdata2" ref="A41:JJ52">
    <sortCondition ref="A41:A52"/>
  </sortState>
  <pageMargins left="0.7" right="0.7" top="0.78740157499999996" bottom="0.78740157499999996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F17"/>
  <sheetViews>
    <sheetView showGridLines="0" zoomScale="80" zoomScaleNormal="80" workbookViewId="0">
      <selection activeCell="E15" sqref="E15"/>
    </sheetView>
  </sheetViews>
  <sheetFormatPr defaultRowHeight="15"/>
  <cols>
    <col min="1" max="1" width="4.42578125" customWidth="1"/>
    <col min="2" max="2" width="4" customWidth="1"/>
    <col min="3" max="3" width="58.7109375" customWidth="1"/>
    <col min="4" max="6" width="30.7109375" customWidth="1"/>
  </cols>
  <sheetData>
    <row r="1" spans="2:6" ht="120" customHeight="1">
      <c r="D1" s="173" t="s">
        <v>382</v>
      </c>
    </row>
    <row r="2" spans="2:6">
      <c r="B2" s="9" t="s">
        <v>32</v>
      </c>
    </row>
    <row r="3" spans="2:6" ht="15.75" thickBot="1"/>
    <row r="4" spans="2:6" ht="45" customHeight="1" thickBot="1">
      <c r="B4" s="96"/>
      <c r="C4" s="97" t="s">
        <v>8</v>
      </c>
      <c r="D4" s="98" t="s">
        <v>9</v>
      </c>
      <c r="E4" s="98" t="s">
        <v>10</v>
      </c>
      <c r="F4" s="99" t="s">
        <v>11</v>
      </c>
    </row>
    <row r="5" spans="2:6" ht="24.95" customHeight="1" thickTop="1">
      <c r="B5" s="100"/>
      <c r="C5" s="101" t="s">
        <v>12</v>
      </c>
      <c r="D5" s="102">
        <v>5</v>
      </c>
      <c r="E5" s="102">
        <v>0</v>
      </c>
      <c r="F5" s="168"/>
    </row>
    <row r="6" spans="2:6" ht="24.95" customHeight="1">
      <c r="B6" s="103"/>
      <c r="C6" s="104" t="s">
        <v>13</v>
      </c>
      <c r="D6" s="105">
        <v>2</v>
      </c>
      <c r="E6" s="105">
        <v>0</v>
      </c>
      <c r="F6" s="110"/>
    </row>
    <row r="7" spans="2:6" ht="24.95" customHeight="1">
      <c r="B7" s="103"/>
      <c r="C7" s="104" t="s">
        <v>14</v>
      </c>
      <c r="D7" s="105">
        <v>0</v>
      </c>
      <c r="E7" s="105"/>
      <c r="F7" s="110"/>
    </row>
    <row r="8" spans="2:6" ht="24.95" customHeight="1">
      <c r="B8" s="103"/>
      <c r="C8" s="106" t="s">
        <v>15</v>
      </c>
      <c r="D8" s="107">
        <v>0</v>
      </c>
      <c r="E8" s="107"/>
      <c r="F8" s="169"/>
    </row>
    <row r="9" spans="2:6" ht="24.95" customHeight="1">
      <c r="B9" s="103"/>
      <c r="C9" s="104" t="s">
        <v>16</v>
      </c>
      <c r="D9" s="105">
        <v>0</v>
      </c>
      <c r="E9" s="105"/>
      <c r="F9" s="110"/>
    </row>
    <row r="10" spans="2:6" ht="24.95" customHeight="1">
      <c r="B10" s="103"/>
      <c r="C10" s="108" t="s">
        <v>17</v>
      </c>
      <c r="D10" s="109">
        <v>3</v>
      </c>
      <c r="E10" s="109">
        <v>0</v>
      </c>
      <c r="F10" s="170"/>
    </row>
    <row r="11" spans="2:6" ht="24.95" customHeight="1">
      <c r="B11" s="103"/>
      <c r="C11" s="104" t="s">
        <v>18</v>
      </c>
      <c r="D11" s="105">
        <v>0</v>
      </c>
      <c r="E11" s="105"/>
      <c r="F11" s="110"/>
    </row>
    <row r="12" spans="2:6" ht="24.95" customHeight="1">
      <c r="B12" s="103"/>
      <c r="C12" s="108" t="s">
        <v>19</v>
      </c>
      <c r="D12" s="109">
        <v>0</v>
      </c>
      <c r="E12" s="109"/>
      <c r="F12" s="170"/>
    </row>
    <row r="13" spans="2:6" ht="24.95" customHeight="1">
      <c r="B13" s="103"/>
      <c r="C13" s="104" t="s">
        <v>20</v>
      </c>
      <c r="D13" s="105">
        <v>1</v>
      </c>
      <c r="E13" s="105">
        <v>0</v>
      </c>
      <c r="F13" s="110"/>
    </row>
    <row r="14" spans="2:6" ht="24.95" customHeight="1">
      <c r="B14" s="103"/>
      <c r="C14" s="108" t="s">
        <v>21</v>
      </c>
      <c r="D14" s="109">
        <v>1</v>
      </c>
      <c r="E14" s="109">
        <v>0</v>
      </c>
      <c r="F14" s="170"/>
    </row>
    <row r="15" spans="2:6" ht="24.95" customHeight="1">
      <c r="B15" s="103"/>
      <c r="C15" s="104" t="s">
        <v>22</v>
      </c>
      <c r="D15" s="105">
        <v>0</v>
      </c>
      <c r="E15" s="105"/>
      <c r="F15" s="110"/>
    </row>
    <row r="16" spans="2:6" ht="24.95" customHeight="1">
      <c r="B16" s="103"/>
      <c r="C16" s="111" t="s">
        <v>23</v>
      </c>
      <c r="D16" s="112">
        <v>0</v>
      </c>
      <c r="E16" s="112"/>
      <c r="F16" s="171"/>
    </row>
    <row r="17" spans="2:6" ht="24.95" customHeight="1" thickBot="1">
      <c r="B17" s="113"/>
      <c r="C17" s="114" t="s">
        <v>24</v>
      </c>
      <c r="D17" s="115">
        <v>0</v>
      </c>
      <c r="E17" s="115"/>
      <c r="F17" s="172"/>
    </row>
  </sheetData>
  <sheetProtection algorithmName="SHA-512" hashValue="G2qt/tvPSBXS5DKPwrcTgeugLCdIs1bI6w29b0dikD/wEbT+509VbtlFNJUOFi/9cjK5Q/2qj1NY+iFWees8ug==" saltValue="2KoruXISJTSx/cI5seY+SA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I14"/>
  <sheetViews>
    <sheetView showGridLines="0" zoomScale="80" zoomScaleNormal="80" workbookViewId="0">
      <selection activeCell="G16" sqref="G16"/>
    </sheetView>
  </sheetViews>
  <sheetFormatPr defaultRowHeight="15"/>
  <cols>
    <col min="1" max="1" width="4.140625" customWidth="1"/>
    <col min="2" max="2" width="3.85546875" customWidth="1"/>
    <col min="3" max="3" width="34.85546875" customWidth="1"/>
    <col min="4" max="9" width="15.7109375" customWidth="1"/>
  </cols>
  <sheetData>
    <row r="1" spans="2:9" ht="120" customHeight="1">
      <c r="E1" s="173" t="s">
        <v>382</v>
      </c>
    </row>
    <row r="2" spans="2:9">
      <c r="B2" s="195" t="s">
        <v>35</v>
      </c>
      <c r="C2" s="195"/>
      <c r="D2" s="195"/>
      <c r="E2" s="195"/>
      <c r="F2" s="195"/>
      <c r="G2" s="195"/>
      <c r="H2" s="195"/>
      <c r="I2" s="195"/>
    </row>
    <row r="3" spans="2:9" ht="15.75" thickBot="1">
      <c r="B3" s="6"/>
      <c r="C3" s="6"/>
      <c r="D3" s="7"/>
      <c r="E3" s="7"/>
      <c r="F3" s="7"/>
    </row>
    <row r="4" spans="2:9" ht="45" customHeight="1" thickBot="1">
      <c r="B4" s="118"/>
      <c r="C4" s="97" t="s">
        <v>25</v>
      </c>
      <c r="D4" s="192" t="s">
        <v>9</v>
      </c>
      <c r="E4" s="192"/>
      <c r="F4" s="192" t="s">
        <v>10</v>
      </c>
      <c r="G4" s="192"/>
      <c r="H4" s="192" t="s">
        <v>11</v>
      </c>
      <c r="I4" s="193"/>
    </row>
    <row r="5" spans="2:9" ht="24.95" customHeight="1" thickTop="1">
      <c r="B5" s="116"/>
      <c r="C5" s="108" t="s">
        <v>26</v>
      </c>
      <c r="D5" s="196">
        <v>0</v>
      </c>
      <c r="E5" s="196"/>
      <c r="F5" s="196"/>
      <c r="G5" s="196"/>
      <c r="H5" s="201"/>
      <c r="I5" s="202"/>
    </row>
    <row r="6" spans="2:9" ht="24.95" customHeight="1">
      <c r="B6" s="116"/>
      <c r="C6" s="108" t="s">
        <v>27</v>
      </c>
      <c r="D6" s="196">
        <v>0</v>
      </c>
      <c r="E6" s="196"/>
      <c r="F6" s="196"/>
      <c r="G6" s="196"/>
      <c r="H6" s="203"/>
      <c r="I6" s="204"/>
    </row>
    <row r="7" spans="2:9" ht="24.95" customHeight="1" thickBot="1">
      <c r="B7" s="117"/>
      <c r="C7" s="114" t="s">
        <v>28</v>
      </c>
      <c r="D7" s="194">
        <v>1</v>
      </c>
      <c r="E7" s="194"/>
      <c r="F7" s="194">
        <v>0</v>
      </c>
      <c r="G7" s="194"/>
      <c r="H7" s="205"/>
      <c r="I7" s="206"/>
    </row>
    <row r="10" spans="2:9">
      <c r="B10" s="195" t="s">
        <v>36</v>
      </c>
      <c r="C10" s="195"/>
      <c r="D10" s="195"/>
      <c r="E10" s="195"/>
      <c r="F10" s="195"/>
      <c r="G10" s="195"/>
      <c r="H10" s="195"/>
      <c r="I10" s="195"/>
    </row>
    <row r="11" spans="2:9" ht="15.75" thickBot="1">
      <c r="B11" s="6"/>
      <c r="C11" s="6"/>
      <c r="D11" s="7"/>
      <c r="E11" s="7"/>
      <c r="F11" s="7"/>
    </row>
    <row r="12" spans="2:9" ht="45" customHeight="1" thickBot="1">
      <c r="B12" s="126"/>
      <c r="C12" s="97" t="s">
        <v>25</v>
      </c>
      <c r="D12" s="192" t="s">
        <v>9</v>
      </c>
      <c r="E12" s="192"/>
      <c r="F12" s="192" t="s">
        <v>10</v>
      </c>
      <c r="G12" s="192"/>
      <c r="H12" s="192" t="s">
        <v>11</v>
      </c>
      <c r="I12" s="193"/>
    </row>
    <row r="13" spans="2:9" ht="24.95" customHeight="1" thickTop="1">
      <c r="B13" s="116"/>
      <c r="C13" s="108" t="s">
        <v>31</v>
      </c>
      <c r="D13" s="196">
        <v>1</v>
      </c>
      <c r="E13" s="196"/>
      <c r="F13" s="196">
        <v>0</v>
      </c>
      <c r="G13" s="196"/>
      <c r="H13" s="197"/>
      <c r="I13" s="198"/>
    </row>
    <row r="14" spans="2:9" ht="24.95" customHeight="1" thickBot="1">
      <c r="B14" s="117"/>
      <c r="C14" s="114" t="s">
        <v>28</v>
      </c>
      <c r="D14" s="194">
        <v>0</v>
      </c>
      <c r="E14" s="194"/>
      <c r="F14" s="194"/>
      <c r="G14" s="194"/>
      <c r="H14" s="199"/>
      <c r="I14" s="200"/>
    </row>
  </sheetData>
  <sheetProtection algorithmName="SHA-512" hashValue="w8Evxwr/ex/AXxfw7Kc+Tlwd0DXp5bz0FLUEtwESFQ8B6tB7PNR0YgiRYB8CSep5Wxyhkpm1lEPz4HQmfyzwag==" saltValue="jVV5z4oZ1E+8XoTrCKbCww==" spinCount="100000" sheet="1" objects="1" scenarios="1"/>
  <mergeCells count="23">
    <mergeCell ref="H13:I13"/>
    <mergeCell ref="H14:I14"/>
    <mergeCell ref="F4:G4"/>
    <mergeCell ref="H4:I4"/>
    <mergeCell ref="H5:I5"/>
    <mergeCell ref="H6:I6"/>
    <mergeCell ref="H7:I7"/>
    <mergeCell ref="D12:E12"/>
    <mergeCell ref="F12:G12"/>
    <mergeCell ref="H12:I12"/>
    <mergeCell ref="F14:G14"/>
    <mergeCell ref="B2:I2"/>
    <mergeCell ref="B10:I10"/>
    <mergeCell ref="D13:E13"/>
    <mergeCell ref="F13:G13"/>
    <mergeCell ref="D14:E14"/>
    <mergeCell ref="D5:E5"/>
    <mergeCell ref="D6:E6"/>
    <mergeCell ref="D7:E7"/>
    <mergeCell ref="F5:G5"/>
    <mergeCell ref="F6:G6"/>
    <mergeCell ref="F7:G7"/>
    <mergeCell ref="D4:E4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Q14"/>
  <sheetViews>
    <sheetView showGridLines="0" zoomScale="80" zoomScaleNormal="80" workbookViewId="0">
      <selection activeCell="E34" sqref="E34"/>
    </sheetView>
  </sheetViews>
  <sheetFormatPr defaultRowHeight="15"/>
  <cols>
    <col min="1" max="2" width="3" customWidth="1"/>
    <col min="3" max="3" width="16.42578125" customWidth="1"/>
    <col min="4" max="4" width="15.7109375" customWidth="1"/>
    <col min="5" max="5" width="7.28515625" customWidth="1"/>
    <col min="6" max="42" width="15.7109375" customWidth="1"/>
  </cols>
  <sheetData>
    <row r="1" spans="1:43" ht="120.75" customHeight="1">
      <c r="D1" s="2"/>
      <c r="E1" s="2"/>
      <c r="F1" s="173" t="s">
        <v>382</v>
      </c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43" ht="15.75">
      <c r="B2" s="19" t="s">
        <v>62</v>
      </c>
      <c r="C2" s="6"/>
      <c r="D2" s="7"/>
      <c r="E2" s="7"/>
      <c r="F2" s="7"/>
      <c r="G2" s="21"/>
      <c r="H2" s="20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spans="1:43" ht="15.75" thickBot="1">
      <c r="B3" s="6"/>
      <c r="C3" s="6"/>
      <c r="D3" s="7"/>
      <c r="E3" s="7"/>
      <c r="F3" s="7"/>
      <c r="G3" s="7"/>
      <c r="H3" s="7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1:43" ht="45" customHeight="1" thickBot="1">
      <c r="B4" s="118"/>
      <c r="C4" s="97" t="s">
        <v>25</v>
      </c>
      <c r="D4" s="192" t="s">
        <v>9</v>
      </c>
      <c r="E4" s="192"/>
      <c r="F4" s="192" t="s">
        <v>10</v>
      </c>
      <c r="G4" s="192"/>
      <c r="H4" s="192" t="s">
        <v>11</v>
      </c>
      <c r="I4" s="193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 spans="1:43" ht="24.95" customHeight="1" thickTop="1">
      <c r="B5" s="116"/>
      <c r="C5" s="108" t="s">
        <v>63</v>
      </c>
      <c r="D5" s="196">
        <v>2</v>
      </c>
      <c r="E5" s="196"/>
      <c r="F5" s="196">
        <v>0</v>
      </c>
      <c r="G5" s="196"/>
      <c r="H5" s="201"/>
      <c r="I5" s="20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43" ht="24.95" customHeight="1">
      <c r="B6" s="116"/>
      <c r="C6" s="108" t="s">
        <v>64</v>
      </c>
      <c r="D6" s="196">
        <v>1</v>
      </c>
      <c r="E6" s="196"/>
      <c r="F6" s="196">
        <v>0</v>
      </c>
      <c r="G6" s="196"/>
      <c r="H6" s="203"/>
      <c r="I6" s="204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43" ht="24.95" customHeight="1" thickBot="1">
      <c r="B7" s="117"/>
      <c r="C7" s="114" t="s">
        <v>28</v>
      </c>
      <c r="D7" s="194">
        <v>0</v>
      </c>
      <c r="E7" s="194"/>
      <c r="F7" s="194"/>
      <c r="G7" s="194"/>
      <c r="H7" s="205"/>
      <c r="I7" s="206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AI7" s="222"/>
    </row>
    <row r="8" spans="1:43">
      <c r="B8" s="6"/>
      <c r="C8" s="6"/>
      <c r="D8" s="7"/>
      <c r="E8" s="7"/>
      <c r="F8" s="7"/>
      <c r="G8" s="7"/>
      <c r="H8" s="7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43">
      <c r="B9" s="6"/>
      <c r="C9" s="6"/>
      <c r="D9" s="7"/>
      <c r="E9" s="7"/>
      <c r="F9" s="7"/>
      <c r="G9" s="7"/>
      <c r="H9" s="7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43" ht="17.25">
      <c r="B10" s="23" t="s">
        <v>100</v>
      </c>
      <c r="C10" s="24"/>
      <c r="D10" s="25"/>
      <c r="E10" s="25"/>
      <c r="F10" s="25"/>
      <c r="G10" s="25"/>
      <c r="H10" s="25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43" ht="15.75" thickBot="1">
      <c r="B11" s="6"/>
      <c r="C11" s="6"/>
      <c r="D11" s="7"/>
      <c r="E11" s="7"/>
      <c r="F11" s="7"/>
      <c r="G11" s="7"/>
      <c r="H11" s="7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43" ht="45" customHeight="1" thickBot="1">
      <c r="A12" s="4"/>
      <c r="B12" s="121"/>
      <c r="C12" s="122" t="s">
        <v>101</v>
      </c>
      <c r="D12" s="123" t="s">
        <v>3</v>
      </c>
      <c r="E12" s="124"/>
      <c r="F12" s="124" t="s">
        <v>102</v>
      </c>
      <c r="G12" s="123" t="s">
        <v>103</v>
      </c>
      <c r="H12" s="123" t="s">
        <v>104</v>
      </c>
      <c r="I12" s="123" t="s">
        <v>105</v>
      </c>
      <c r="J12" s="123" t="s">
        <v>106</v>
      </c>
      <c r="K12" s="123" t="s">
        <v>65</v>
      </c>
      <c r="L12" s="123" t="s">
        <v>66</v>
      </c>
      <c r="M12" s="123" t="s">
        <v>67</v>
      </c>
      <c r="N12" s="123" t="s">
        <v>68</v>
      </c>
      <c r="O12" s="123" t="s">
        <v>69</v>
      </c>
      <c r="P12" s="123" t="s">
        <v>70</v>
      </c>
      <c r="Q12" s="123" t="s">
        <v>71</v>
      </c>
      <c r="R12" s="123" t="s">
        <v>72</v>
      </c>
      <c r="S12" s="123" t="s">
        <v>73</v>
      </c>
      <c r="T12" s="123" t="s">
        <v>107</v>
      </c>
      <c r="U12" s="123" t="s">
        <v>108</v>
      </c>
      <c r="V12" s="123" t="s">
        <v>109</v>
      </c>
      <c r="W12" s="123" t="s">
        <v>110</v>
      </c>
      <c r="X12" s="123" t="s">
        <v>111</v>
      </c>
      <c r="Y12" s="123" t="s">
        <v>112</v>
      </c>
      <c r="Z12" s="123" t="s">
        <v>122</v>
      </c>
      <c r="AA12" s="123" t="s">
        <v>123</v>
      </c>
      <c r="AB12" s="123" t="s">
        <v>124</v>
      </c>
      <c r="AC12" s="123" t="s">
        <v>125</v>
      </c>
      <c r="AD12" s="123" t="s">
        <v>126</v>
      </c>
      <c r="AE12" s="123" t="s">
        <v>127</v>
      </c>
      <c r="AF12" s="123" t="s">
        <v>128</v>
      </c>
      <c r="AG12" s="123" t="s">
        <v>129</v>
      </c>
      <c r="AH12" s="123" t="s">
        <v>130</v>
      </c>
      <c r="AI12" s="123" t="s">
        <v>131</v>
      </c>
      <c r="AJ12" s="123" t="s">
        <v>132</v>
      </c>
      <c r="AK12" s="123" t="s">
        <v>133</v>
      </c>
      <c r="AL12" s="123" t="s">
        <v>134</v>
      </c>
      <c r="AM12" s="123" t="s">
        <v>135</v>
      </c>
      <c r="AN12" s="123" t="s">
        <v>136</v>
      </c>
      <c r="AO12" s="123" t="s">
        <v>137</v>
      </c>
      <c r="AP12" s="125" t="s">
        <v>138</v>
      </c>
    </row>
    <row r="13" spans="1:43" ht="24.95" customHeight="1" thickTop="1">
      <c r="B13" s="119"/>
      <c r="C13" s="137" t="s">
        <v>443</v>
      </c>
      <c r="D13" s="138">
        <v>24005702</v>
      </c>
      <c r="E13" s="140"/>
      <c r="F13" s="139">
        <v>88.51</v>
      </c>
      <c r="G13" s="140" t="s">
        <v>444</v>
      </c>
      <c r="H13" s="140" t="s">
        <v>444</v>
      </c>
      <c r="I13" s="140" t="s">
        <v>445</v>
      </c>
      <c r="J13" s="140" t="s">
        <v>445</v>
      </c>
      <c r="K13" s="140" t="s">
        <v>446</v>
      </c>
      <c r="L13" s="140" t="s">
        <v>447</v>
      </c>
      <c r="M13" s="140" t="s">
        <v>446</v>
      </c>
      <c r="N13" s="138">
        <v>0</v>
      </c>
      <c r="O13" s="140" t="s">
        <v>448</v>
      </c>
      <c r="P13" s="141">
        <v>494</v>
      </c>
      <c r="Q13" s="139">
        <v>7.42</v>
      </c>
      <c r="R13" s="139">
        <v>27.83</v>
      </c>
      <c r="S13" s="141">
        <v>35.299999999999997</v>
      </c>
      <c r="T13" s="140" t="s">
        <v>448</v>
      </c>
      <c r="U13" s="140" t="s">
        <v>448</v>
      </c>
      <c r="V13" s="139">
        <v>41.26</v>
      </c>
      <c r="W13" s="139">
        <v>171.4</v>
      </c>
      <c r="X13" s="139">
        <v>170.2</v>
      </c>
      <c r="Y13" s="140" t="s">
        <v>449</v>
      </c>
      <c r="Z13" s="140" t="s">
        <v>448</v>
      </c>
      <c r="AA13" s="140" t="s">
        <v>448</v>
      </c>
      <c r="AB13" s="140" t="s">
        <v>448</v>
      </c>
      <c r="AC13" s="140" t="s">
        <v>448</v>
      </c>
      <c r="AD13" s="140" t="s">
        <v>448</v>
      </c>
      <c r="AE13" s="140" t="s">
        <v>448</v>
      </c>
      <c r="AF13" s="140" t="s">
        <v>448</v>
      </c>
      <c r="AG13" s="140" t="s">
        <v>448</v>
      </c>
      <c r="AH13" s="140" t="s">
        <v>448</v>
      </c>
      <c r="AI13" s="140" t="s">
        <v>448</v>
      </c>
      <c r="AJ13" s="140" t="s">
        <v>448</v>
      </c>
      <c r="AK13" s="140" t="s">
        <v>448</v>
      </c>
      <c r="AL13" s="140" t="s">
        <v>448</v>
      </c>
      <c r="AM13" s="140" t="s">
        <v>448</v>
      </c>
      <c r="AN13" s="140" t="s">
        <v>448</v>
      </c>
      <c r="AO13" s="140" t="s">
        <v>448</v>
      </c>
      <c r="AP13" s="142" t="s">
        <v>448</v>
      </c>
      <c r="AQ13" s="14"/>
    </row>
    <row r="14" spans="1:43" ht="24.95" customHeight="1" thickBot="1">
      <c r="B14" s="120"/>
      <c r="C14" s="143" t="s">
        <v>459</v>
      </c>
      <c r="D14" s="144">
        <v>24005702</v>
      </c>
      <c r="E14" s="146"/>
      <c r="F14" s="145">
        <v>89.19</v>
      </c>
      <c r="G14" s="146" t="s">
        <v>444</v>
      </c>
      <c r="H14" s="146" t="s">
        <v>444</v>
      </c>
      <c r="I14" s="146" t="s">
        <v>445</v>
      </c>
      <c r="J14" s="146" t="s">
        <v>445</v>
      </c>
      <c r="K14" s="146" t="s">
        <v>446</v>
      </c>
      <c r="L14" s="146" t="s">
        <v>447</v>
      </c>
      <c r="M14" s="146" t="s">
        <v>446</v>
      </c>
      <c r="N14" s="144">
        <v>0</v>
      </c>
      <c r="O14" s="146" t="s">
        <v>448</v>
      </c>
      <c r="P14" s="146" t="s">
        <v>460</v>
      </c>
      <c r="Q14" s="146" t="s">
        <v>461</v>
      </c>
      <c r="R14" s="146" t="s">
        <v>448</v>
      </c>
      <c r="S14" s="144">
        <v>0</v>
      </c>
      <c r="T14" s="146" t="s">
        <v>448</v>
      </c>
      <c r="U14" s="146" t="s">
        <v>448</v>
      </c>
      <c r="V14" s="146" t="s">
        <v>448</v>
      </c>
      <c r="W14" s="145">
        <v>15.95</v>
      </c>
      <c r="X14" s="145">
        <v>7.1079999999999997</v>
      </c>
      <c r="Y14" s="146" t="s">
        <v>449</v>
      </c>
      <c r="Z14" s="146" t="s">
        <v>448</v>
      </c>
      <c r="AA14" s="146" t="s">
        <v>448</v>
      </c>
      <c r="AB14" s="146" t="s">
        <v>448</v>
      </c>
      <c r="AC14" s="146" t="s">
        <v>448</v>
      </c>
      <c r="AD14" s="146" t="s">
        <v>448</v>
      </c>
      <c r="AE14" s="146" t="s">
        <v>448</v>
      </c>
      <c r="AF14" s="146" t="s">
        <v>448</v>
      </c>
      <c r="AG14" s="146" t="s">
        <v>448</v>
      </c>
      <c r="AH14" s="146" t="s">
        <v>448</v>
      </c>
      <c r="AI14" s="146" t="s">
        <v>448</v>
      </c>
      <c r="AJ14" s="146" t="s">
        <v>448</v>
      </c>
      <c r="AK14" s="146" t="s">
        <v>448</v>
      </c>
      <c r="AL14" s="146" t="s">
        <v>448</v>
      </c>
      <c r="AM14" s="146" t="s">
        <v>448</v>
      </c>
      <c r="AN14" s="146" t="s">
        <v>448</v>
      </c>
      <c r="AO14" s="146" t="s">
        <v>448</v>
      </c>
      <c r="AP14" s="223" t="s">
        <v>448</v>
      </c>
      <c r="AQ14" s="14"/>
    </row>
  </sheetData>
  <sheetProtection algorithmName="SHA-512" hashValue="07G8clamroM0C+P26UdUp6U+Zbx9u0ValDKK4VTBCAQU2JCmjQLEZmg+sq498lDoT2p7gJJr2C9FZadVpyA5Eg==" saltValue="mqT6oFURhGPn81paaq9Dtg==" spinCount="100000" sheet="1" objects="1" scenarios="1"/>
  <sortState xmlns:xlrd2="http://schemas.microsoft.com/office/spreadsheetml/2017/richdata2" ref="C13:X14">
    <sortCondition ref="C13:C14"/>
  </sortState>
  <mergeCells count="12">
    <mergeCell ref="D7:E7"/>
    <mergeCell ref="F7:G7"/>
    <mergeCell ref="D4:E4"/>
    <mergeCell ref="F4:G4"/>
    <mergeCell ref="H4:I4"/>
    <mergeCell ref="D5:E5"/>
    <mergeCell ref="F5:G5"/>
    <mergeCell ref="D6:E6"/>
    <mergeCell ref="F6:G6"/>
    <mergeCell ref="H5:I5"/>
    <mergeCell ref="H6:I6"/>
    <mergeCell ref="H7:I7"/>
  </mergeCells>
  <pageMargins left="0.7" right="0.7" top="0.78740157499999996" bottom="0.78740157499999996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88710C5D-094B-4E07-BEF2-FF22EECA4A12}"/>
</file>

<file path=customXml/itemProps2.xml><?xml version="1.0" encoding="utf-8"?>
<ds:datastoreItem xmlns:ds="http://schemas.openxmlformats.org/officeDocument/2006/customXml" ds:itemID="{5C8EEC9E-17E9-4342-B75D-AF499D524741}"/>
</file>

<file path=customXml/itemProps3.xml><?xml version="1.0" encoding="utf-8"?>
<ds:datastoreItem xmlns:ds="http://schemas.openxmlformats.org/officeDocument/2006/customXml" ds:itemID="{90992790-95FB-40F2-B7C5-5FA7256B7CE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Nedodržení deklarovaných znaků</vt:lpstr>
      <vt:lpstr>Nedodržení limitů nežádoucích l</vt:lpstr>
      <vt:lpstr>Krmné suroviny</vt:lpstr>
      <vt:lpstr>PAP, GMO</vt:lpstr>
      <vt:lpstr>Mykotoxiny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61073</dc:creator>
  <cp:lastModifiedBy>Hlavová Zora</cp:lastModifiedBy>
  <dcterms:created xsi:type="dcterms:W3CDTF">2013-10-10T11:46:21Z</dcterms:created>
  <dcterms:modified xsi:type="dcterms:W3CDTF">2025-01-06T11:15:41Z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0x010100D666D70F561DF84C8987930C011EEDFF</vt:lpwstr>
  </property>
</Properties>
</file>